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RC42\Dropbox (Yale_FES)\University Curriculum\General Administrative\"/>
    </mc:Choice>
  </mc:AlternateContent>
  <bookViews>
    <workbookView xWindow="1845" yWindow="1320" windowWidth="25605" windowHeight="14595" tabRatio="500"/>
  </bookViews>
  <sheets>
    <sheet name="GRADE" sheetId="6" r:id="rId1"/>
    <sheet name="Homework 1-6" sheetId="8" r:id="rId2"/>
    <sheet name="Exam 1" sheetId="1" r:id="rId3"/>
    <sheet name="Exam 2" sheetId="7" r:id="rId4"/>
    <sheet name="Attendance Participation" sheetId="2" r:id="rId5"/>
    <sheet name="Peer Assessment" sheetId="3" r:id="rId6"/>
    <sheet name="Final Exam" sheetId="5" r:id="rId7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8" l="1"/>
  <c r="C4" i="6" s="1"/>
  <c r="D6" i="8"/>
  <c r="C5" i="6" s="1"/>
  <c r="D7" i="8"/>
  <c r="C6" i="6" s="1"/>
  <c r="D8" i="8"/>
  <c r="C7" i="6" s="1"/>
  <c r="D9" i="8"/>
  <c r="C8" i="6" s="1"/>
  <c r="D10" i="8"/>
  <c r="C9" i="6" s="1"/>
  <c r="D11" i="8"/>
  <c r="C10" i="6" s="1"/>
  <c r="D12" i="8"/>
  <c r="C11" i="6" s="1"/>
  <c r="D13" i="8"/>
  <c r="C12" i="6" s="1"/>
  <c r="D14" i="8"/>
  <c r="C13" i="6" s="1"/>
  <c r="D15" i="8"/>
  <c r="C14" i="6" s="1"/>
  <c r="D4" i="8"/>
  <c r="C3" i="6" s="1"/>
  <c r="I7" i="6" l="1"/>
  <c r="I11" i="6"/>
  <c r="I3" i="6"/>
  <c r="C2" i="5"/>
  <c r="C13" i="5"/>
  <c r="I14" i="6" s="1"/>
  <c r="C12" i="5"/>
  <c r="I13" i="6" s="1"/>
  <c r="C11" i="5"/>
  <c r="I12" i="6" s="1"/>
  <c r="C10" i="5"/>
  <c r="C9" i="5"/>
  <c r="I10" i="6" s="1"/>
  <c r="C8" i="5"/>
  <c r="I9" i="6" s="1"/>
  <c r="C7" i="5"/>
  <c r="I8" i="6" s="1"/>
  <c r="C6" i="5"/>
  <c r="C5" i="5"/>
  <c r="I6" i="6" s="1"/>
  <c r="C4" i="5"/>
  <c r="I5" i="6" s="1"/>
  <c r="C3" i="5"/>
  <c r="I4" i="6" s="1"/>
  <c r="G4" i="6"/>
  <c r="G5" i="6"/>
  <c r="G6" i="6"/>
  <c r="G7" i="6"/>
  <c r="G8" i="6"/>
  <c r="G9" i="6"/>
  <c r="G10" i="6"/>
  <c r="G11" i="6"/>
  <c r="G12" i="6"/>
  <c r="G13" i="6"/>
  <c r="G14" i="6"/>
  <c r="G3" i="6"/>
  <c r="E3" i="6"/>
  <c r="C14" i="7"/>
  <c r="E14" i="6" s="1"/>
  <c r="C13" i="7"/>
  <c r="E13" i="6" s="1"/>
  <c r="C12" i="7"/>
  <c r="E12" i="6" s="1"/>
  <c r="C11" i="7"/>
  <c r="E11" i="6" s="1"/>
  <c r="C10" i="7"/>
  <c r="E10" i="6" s="1"/>
  <c r="C9" i="7"/>
  <c r="E9" i="6" s="1"/>
  <c r="C8" i="7"/>
  <c r="E8" i="6" s="1"/>
  <c r="C7" i="7"/>
  <c r="E7" i="6" s="1"/>
  <c r="C6" i="7"/>
  <c r="E6" i="6" s="1"/>
  <c r="C5" i="7"/>
  <c r="E5" i="6" s="1"/>
  <c r="C4" i="7"/>
  <c r="E4" i="6" s="1"/>
  <c r="C16" i="7" l="1"/>
  <c r="C4" i="1"/>
  <c r="D4" i="6" s="1"/>
  <c r="W4" i="2"/>
  <c r="Y4" i="2"/>
  <c r="F4" i="6" s="1"/>
  <c r="Q4" i="3"/>
  <c r="H4" i="6" s="1"/>
  <c r="C5" i="1"/>
  <c r="D5" i="6" s="1"/>
  <c r="W5" i="2"/>
  <c r="Y5" i="2"/>
  <c r="F5" i="6" s="1"/>
  <c r="Q5" i="3"/>
  <c r="H5" i="6" s="1"/>
  <c r="C6" i="1"/>
  <c r="D6" i="6" s="1"/>
  <c r="W6" i="2"/>
  <c r="Y6" i="2"/>
  <c r="F6" i="6" s="1"/>
  <c r="Q6" i="3"/>
  <c r="H6" i="6" s="1"/>
  <c r="C7" i="1"/>
  <c r="D7" i="6"/>
  <c r="W7" i="2"/>
  <c r="Y7" i="2" s="1"/>
  <c r="F7" i="6" s="1"/>
  <c r="Q7" i="3"/>
  <c r="H7" i="6" s="1"/>
  <c r="C8" i="1"/>
  <c r="C16" i="1" s="1"/>
  <c r="D8" i="6"/>
  <c r="W8" i="2"/>
  <c r="Y8" i="2" s="1"/>
  <c r="F8" i="6" s="1"/>
  <c r="Q8" i="3"/>
  <c r="H8" i="6" s="1"/>
  <c r="C9" i="1"/>
  <c r="D9" i="6" s="1"/>
  <c r="J9" i="6" s="1"/>
  <c r="W9" i="2"/>
  <c r="Y9" i="2"/>
  <c r="F9" i="6" s="1"/>
  <c r="Q9" i="3"/>
  <c r="H9" i="6" s="1"/>
  <c r="C10" i="1"/>
  <c r="D10" i="6" s="1"/>
  <c r="J10" i="6" s="1"/>
  <c r="W10" i="2"/>
  <c r="Y10" i="2"/>
  <c r="F10" i="6" s="1"/>
  <c r="Q10" i="3"/>
  <c r="H10" i="6" s="1"/>
  <c r="C11" i="1"/>
  <c r="D11" i="6"/>
  <c r="W11" i="2"/>
  <c r="Y11" i="2" s="1"/>
  <c r="F11" i="6" s="1"/>
  <c r="Q11" i="3"/>
  <c r="H11" i="6" s="1"/>
  <c r="C12" i="1"/>
  <c r="D12" i="6"/>
  <c r="W12" i="2"/>
  <c r="Y12" i="2" s="1"/>
  <c r="F12" i="6" s="1"/>
  <c r="Q12" i="3"/>
  <c r="H12" i="6" s="1"/>
  <c r="C13" i="1"/>
  <c r="D13" i="6" s="1"/>
  <c r="J13" i="6" s="1"/>
  <c r="W13" i="2"/>
  <c r="Y13" i="2"/>
  <c r="F13" i="6" s="1"/>
  <c r="Q13" i="3"/>
  <c r="H13" i="6" s="1"/>
  <c r="C14" i="1"/>
  <c r="D14" i="6" s="1"/>
  <c r="J14" i="6" s="1"/>
  <c r="W14" i="2"/>
  <c r="Y14" i="2"/>
  <c r="F14" i="6" s="1"/>
  <c r="Q14" i="3"/>
  <c r="H14" i="6" s="1"/>
  <c r="D3" i="6"/>
  <c r="W3" i="2"/>
  <c r="Y3" i="2" s="1"/>
  <c r="F3" i="6" s="1"/>
  <c r="Q3" i="3"/>
  <c r="H3" i="6" s="1"/>
  <c r="C16" i="2"/>
  <c r="D16" i="2"/>
  <c r="O16" i="2"/>
  <c r="F16" i="2"/>
  <c r="G16" i="2"/>
  <c r="H16" i="2"/>
  <c r="I16" i="2"/>
  <c r="J16" i="2"/>
  <c r="K16" i="2"/>
  <c r="L16" i="2"/>
  <c r="M16" i="2"/>
  <c r="N16" i="2"/>
  <c r="P16" i="2"/>
  <c r="Q16" i="2"/>
  <c r="R16" i="2"/>
  <c r="S16" i="2"/>
  <c r="T16" i="2"/>
  <c r="U16" i="2"/>
  <c r="V16" i="2"/>
  <c r="E16" i="2"/>
  <c r="K14" i="6" l="1"/>
  <c r="J8" i="6"/>
  <c r="K8" i="6" s="1"/>
  <c r="K6" i="6"/>
  <c r="K13" i="6"/>
  <c r="J11" i="6"/>
  <c r="K11" i="6" s="1"/>
  <c r="K9" i="6"/>
  <c r="K7" i="6"/>
  <c r="J7" i="6"/>
  <c r="J3" i="6"/>
  <c r="K3" i="6" s="1"/>
  <c r="J6" i="6"/>
  <c r="J5" i="6"/>
  <c r="J4" i="6"/>
  <c r="K4" i="6" s="1"/>
  <c r="K12" i="6"/>
  <c r="J12" i="6"/>
  <c r="K10" i="6"/>
  <c r="K5" i="6"/>
</calcChain>
</file>

<file path=xl/sharedStrings.xml><?xml version="1.0" encoding="utf-8"?>
<sst xmlns="http://schemas.openxmlformats.org/spreadsheetml/2006/main" count="233" uniqueCount="98">
  <si>
    <t>NAME</t>
  </si>
  <si>
    <t>NETID</t>
  </si>
  <si>
    <t>TOTAL</t>
  </si>
  <si>
    <t>1 (/5)</t>
  </si>
  <si>
    <t>2 (/5)</t>
  </si>
  <si>
    <t>3 (/5)</t>
  </si>
  <si>
    <t>4 (/5)</t>
  </si>
  <si>
    <t>5 (/5)</t>
  </si>
  <si>
    <t>6 (/5)</t>
  </si>
  <si>
    <t>7 (/15)</t>
  </si>
  <si>
    <t>8 (/5)</t>
  </si>
  <si>
    <t>9 (/5)</t>
  </si>
  <si>
    <t>10 (/5)</t>
  </si>
  <si>
    <t>11 (/5)</t>
  </si>
  <si>
    <t>12 (/5)</t>
  </si>
  <si>
    <t>13 (/5)</t>
  </si>
  <si>
    <t>14 (/5)</t>
  </si>
  <si>
    <t>15 (/5)</t>
  </si>
  <si>
    <t>16 (/5)</t>
  </si>
  <si>
    <t>17 (/5)</t>
  </si>
  <si>
    <t>18 (/5)</t>
  </si>
  <si>
    <t>AVERAGE</t>
  </si>
  <si>
    <t>Participation</t>
  </si>
  <si>
    <t>A-</t>
  </si>
  <si>
    <t>A</t>
  </si>
  <si>
    <t>C</t>
  </si>
  <si>
    <t>B+</t>
  </si>
  <si>
    <t>B</t>
  </si>
  <si>
    <t>B-</t>
  </si>
  <si>
    <t>Member 1</t>
  </si>
  <si>
    <t>Member 2</t>
  </si>
  <si>
    <t>OVERALL--This person is easy to work with. -Member 1</t>
  </si>
  <si>
    <t>INTEREST AND ENTHUSIASM--This person is enthusiastic towards and interested in completing the ass...-Member 1</t>
  </si>
  <si>
    <t>QUALITY OF WORK-- This person submits a high quality work.-Member 1</t>
  </si>
  <si>
    <t>ACTIVE ROLE ASSUMED --This person takes an active role in helping with the project.-Member 1</t>
  </si>
  <si>
    <t>IDEA CONTRIBUTION-- This person contributed ideas to the project.-Member 1</t>
  </si>
  <si>
    <t>RELIABILITY -- How reliable would you rate this person? (are they on time for meetings, do they s...-Member 1</t>
  </si>
  <si>
    <t>QUANTITY OF WORK -- How much does this person contribute to the overall project?-Member 1</t>
  </si>
  <si>
    <t>OVERALL--This person is easy to work with. -Member 2</t>
  </si>
  <si>
    <t>INTEREST AND ENTHUSIASM--This person is enthusiastic towards and interested in completing the ass...-Member 2</t>
  </si>
  <si>
    <t>QUALITY OF WORK-- This person submits a high quality work.-Member 2</t>
  </si>
  <si>
    <t>ACTIVE ROLE ASSUMED --This person takes an active role in helping with the project.-Member 2</t>
  </si>
  <si>
    <t>IDEA CONTRIBUTION-- This person contributed ideas to the project.-Member 2</t>
  </si>
  <si>
    <t>RELIABILITY -- How reliable would you rate this person? (are they on time for meetings, do they s...-Member 2</t>
  </si>
  <si>
    <t>QUANTITY OF WORK -- How much does this person contribute to the overall project?-Member 2</t>
  </si>
  <si>
    <t>C+</t>
  </si>
  <si>
    <t>Attendance</t>
  </si>
  <si>
    <t>GRADE</t>
  </si>
  <si>
    <t>John Smith</t>
  </si>
  <si>
    <t>TOTAL POINTS</t>
  </si>
  <si>
    <t>CLASS 2</t>
  </si>
  <si>
    <t>CLASS 3</t>
  </si>
  <si>
    <t>CLASS 4</t>
  </si>
  <si>
    <t>CLASS 5</t>
  </si>
  <si>
    <t>CLASS 6</t>
  </si>
  <si>
    <t>CLASS 7</t>
  </si>
  <si>
    <t>CLASS 8</t>
  </si>
  <si>
    <t>CLASS 9</t>
  </si>
  <si>
    <t>CLASS 10</t>
  </si>
  <si>
    <t>CLASS 11</t>
  </si>
  <si>
    <t>CLASS 12</t>
  </si>
  <si>
    <t>CLASS 13</t>
  </si>
  <si>
    <t>CLASS 14</t>
  </si>
  <si>
    <t>CLASS 15</t>
  </si>
  <si>
    <t>CLASS 16</t>
  </si>
  <si>
    <t>CLASS 17</t>
  </si>
  <si>
    <t>CLASS 18</t>
  </si>
  <si>
    <t>CLASS 19</t>
  </si>
  <si>
    <t>CLASS 20</t>
  </si>
  <si>
    <t>CLASS 21</t>
  </si>
  <si>
    <t>AVERAGE Participation per lecture</t>
  </si>
  <si>
    <t>If present during lecture, add 1</t>
  </si>
  <si>
    <t>Average per semester</t>
  </si>
  <si>
    <t>TOTAL Attendance</t>
  </si>
  <si>
    <t>Attendance Percentage per student</t>
  </si>
  <si>
    <t>Peer assessment</t>
  </si>
  <si>
    <t>Final exam</t>
  </si>
  <si>
    <t>Participation:  15% (5% attendance, 10% active engagement during class)</t>
  </si>
  <si>
    <t>Peer assessment: 5%</t>
  </si>
  <si>
    <t>Active engagement</t>
  </si>
  <si>
    <t>Participation is the influenced by attendance and active engagement during class</t>
  </si>
  <si>
    <t>Final exam  has 18 questions, each worth 5 points. Maximum is 100</t>
  </si>
  <si>
    <t>Assigned grade</t>
  </si>
  <si>
    <t>Homework 1 (%)</t>
  </si>
  <si>
    <t>Homework 2 (%)</t>
  </si>
  <si>
    <t>Homework 3 (%)</t>
  </si>
  <si>
    <t>Homework 4 (%)</t>
  </si>
  <si>
    <t>Homework 5 (%)</t>
  </si>
  <si>
    <t>Homework 6 (%)</t>
  </si>
  <si>
    <t>Average</t>
  </si>
  <si>
    <t>Homework: 20%</t>
  </si>
  <si>
    <t>Homework (average)</t>
  </si>
  <si>
    <t>Exam 1</t>
  </si>
  <si>
    <t>Exam 2</t>
  </si>
  <si>
    <t>Exams: 30% (15% Exam 1, 15% Exam 2)</t>
  </si>
  <si>
    <t>Final exam: 30%</t>
  </si>
  <si>
    <t>Exam 2 has 18 questions, each worth 5 points. Maximum is 100</t>
  </si>
  <si>
    <t>Exam 1 has 18 questions, each worth 5 points. Maximum is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</si>
</sst>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;@"/>
    <numFmt numFmtId="165" formatCode="0.0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FF"/>
      <name val="Calibri"/>
      <scheme val="minor"/>
    </font>
    <font>
      <sz val="12"/>
      <name val="Calibri"/>
      <family val="2"/>
      <scheme val="minor"/>
    </font>
    <font>
      <b/>
      <sz val="12"/>
      <color theme="1"/>
      <name val="Cambri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b/>
      <sz val="12"/>
      <color theme="1"/>
      <name val="Cambria"/>
      <family val="1"/>
    </font>
    <font>
      <b/>
      <sz val="15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</borders>
  <cellStyleXfs count="2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2" fillId="3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1" fontId="0" fillId="0" borderId="0" xfId="0" applyNumberFormat="1"/>
    <xf numFmtId="0" fontId="0" fillId="6" borderId="0" xfId="0" applyFill="1" applyAlignment="1">
      <alignment horizontal="center" wrapText="1"/>
    </xf>
    <xf numFmtId="1" fontId="4" fillId="0" borderId="0" xfId="0" applyNumberFormat="1" applyFont="1" applyFill="1" applyAlignment="1">
      <alignment horizontal="center"/>
    </xf>
    <xf numFmtId="0" fontId="0" fillId="6" borderId="0" xfId="0" applyFill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0" fontId="8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9" fillId="0" borderId="10" xfId="0" applyFont="1" applyBorder="1"/>
    <xf numFmtId="1" fontId="9" fillId="0" borderId="7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5" fontId="9" fillId="0" borderId="0" xfId="0" applyNumberFormat="1" applyFont="1"/>
    <xf numFmtId="0" fontId="2" fillId="0" borderId="3" xfId="0" applyFont="1" applyBorder="1" applyAlignment="1">
      <alignment horizontal="center" wrapText="1"/>
    </xf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left"/>
    </xf>
    <xf numFmtId="0" fontId="2" fillId="7" borderId="5" xfId="0" applyFont="1" applyFill="1" applyBorder="1" applyAlignment="1">
      <alignment horizontal="center"/>
    </xf>
    <xf numFmtId="0" fontId="12" fillId="8" borderId="0" xfId="0" applyFont="1" applyFill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Border="1" applyAlignment="1">
      <alignment horizontal="center"/>
    </xf>
    <xf numFmtId="0" fontId="11" fillId="9" borderId="0" xfId="0" applyFont="1" applyFill="1" applyAlignment="1">
      <alignment vertical="center" wrapText="1"/>
    </xf>
    <xf numFmtId="0" fontId="2" fillId="9" borderId="0" xfId="0" applyFont="1" applyFill="1" applyAlignment="1">
      <alignment vertical="center"/>
    </xf>
    <xf numFmtId="0" fontId="11" fillId="9" borderId="0" xfId="0" applyFont="1" applyFill="1" applyAlignment="1">
      <alignment vertical="center"/>
    </xf>
    <xf numFmtId="0" fontId="5" fillId="9" borderId="0" xfId="0" applyFont="1" applyFill="1" applyAlignment="1">
      <alignment vertical="center"/>
    </xf>
    <xf numFmtId="0" fontId="0" fillId="9" borderId="0" xfId="0" applyFill="1"/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3" borderId="1" xfId="0" applyFill="1" applyBorder="1" applyAlignment="1"/>
    <xf numFmtId="0" fontId="0" fillId="2" borderId="1" xfId="0" applyFill="1" applyBorder="1" applyAlignment="1"/>
  </cellXfs>
  <cellStyles count="23">
    <cellStyle name="Followed Hyperlink" xfId="6" builtinId="9" hidden="1"/>
    <cellStyle name="Followed Hyperlink" xfId="4" builtinId="9" hidden="1"/>
    <cellStyle name="Followed Hyperlink" xfId="2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5" builtinId="8" hidden="1"/>
    <cellStyle name="Hyperlink" xfId="3" builtinId="8" hidden="1"/>
    <cellStyle name="Hyperlink" xfId="1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E3" sqref="E3"/>
    </sheetView>
  </sheetViews>
  <sheetFormatPr defaultColWidth="11" defaultRowHeight="15.75" x14ac:dyDescent="0.25"/>
  <cols>
    <col min="1" max="1" width="29.5" customWidth="1"/>
    <col min="3" max="3" width="19" bestFit="1" customWidth="1"/>
    <col min="7" max="7" width="12.125" bestFit="1" customWidth="1"/>
    <col min="8" max="8" width="14.625" bestFit="1" customWidth="1"/>
    <col min="9" max="9" width="11.875" bestFit="1" customWidth="1"/>
    <col min="11" max="11" width="18" customWidth="1"/>
  </cols>
  <sheetData>
    <row r="1" spans="1:11" x14ac:dyDescent="0.25">
      <c r="A1" s="2"/>
      <c r="B1" s="2"/>
      <c r="C1" s="2"/>
      <c r="F1" s="64" t="s">
        <v>22</v>
      </c>
      <c r="G1" s="65"/>
    </row>
    <row r="2" spans="1:11" ht="31.5" x14ac:dyDescent="0.25">
      <c r="A2" s="3" t="s">
        <v>0</v>
      </c>
      <c r="B2" s="4" t="s">
        <v>1</v>
      </c>
      <c r="C2" s="3" t="s">
        <v>91</v>
      </c>
      <c r="D2" s="30" t="s">
        <v>92</v>
      </c>
      <c r="E2" s="30" t="s">
        <v>93</v>
      </c>
      <c r="F2" s="30" t="s">
        <v>46</v>
      </c>
      <c r="G2" s="50" t="s">
        <v>79</v>
      </c>
      <c r="H2" s="3" t="s">
        <v>75</v>
      </c>
      <c r="I2" s="3" t="s">
        <v>76</v>
      </c>
      <c r="J2" s="31" t="s">
        <v>47</v>
      </c>
      <c r="K2" s="56" t="s">
        <v>82</v>
      </c>
    </row>
    <row r="3" spans="1:11" ht="19.5" x14ac:dyDescent="0.3">
      <c r="A3" s="2" t="s">
        <v>48</v>
      </c>
      <c r="B3" s="5"/>
      <c r="C3" s="58">
        <f>'Homework 1-6'!D4</f>
        <v>98</v>
      </c>
      <c r="D3" s="46">
        <f>'Exam 1'!C3</f>
        <v>100</v>
      </c>
      <c r="E3" s="46">
        <f>'Exam 2'!C3</f>
        <v>100</v>
      </c>
      <c r="F3" s="47">
        <f>'Attendance Participation'!Y3</f>
        <v>90</v>
      </c>
      <c r="G3" s="46">
        <f>'Attendance Participation'!AA3</f>
        <v>93</v>
      </c>
      <c r="H3" s="46">
        <f>'Peer Assessment'!Q3</f>
        <v>98.428571428571431</v>
      </c>
      <c r="I3" s="46">
        <f>'Final Exam'!C2</f>
        <v>98</v>
      </c>
      <c r="J3" s="32">
        <f>(C3*0.2)+(D3*0.15)+(E3*0.15)+(F3*0.05)+(G3*0.1)+(H3*0.05)+(I3*0.3)</f>
        <v>97.721428571428589</v>
      </c>
      <c r="K3" s="55" t="str">
        <f>IF(J3&gt;=96,"A",IF(J3&gt;=93,"A-",IF(J3&gt;=90,"B+",IF(J3&gt;=87,"B",IF(J3&gt;=83,"B-", IF(J3&gt;=80,"C+", IF(J3&gt;=75,"C","F")))))))</f>
        <v>A</v>
      </c>
    </row>
    <row r="4" spans="1:11" ht="19.5" x14ac:dyDescent="0.3">
      <c r="A4" s="2" t="s">
        <v>48</v>
      </c>
      <c r="B4" s="5"/>
      <c r="C4" s="58">
        <f>'Homework 1-6'!D5</f>
        <v>50.166666666666664</v>
      </c>
      <c r="D4" s="46">
        <f>'Exam 1'!C4</f>
        <v>81</v>
      </c>
      <c r="E4" s="46">
        <f>'Exam 2'!C4</f>
        <v>79</v>
      </c>
      <c r="F4" s="47">
        <f>'Attendance Participation'!Y4</f>
        <v>65</v>
      </c>
      <c r="G4" s="46">
        <f>'Attendance Participation'!AA4</f>
        <v>97.666666666666671</v>
      </c>
      <c r="H4" s="46">
        <f>'Peer Assessment'!Q4</f>
        <v>23.142857142857142</v>
      </c>
      <c r="I4" s="46">
        <f>'Final Exam'!C3</f>
        <v>80</v>
      </c>
      <c r="J4" s="32">
        <f t="shared" ref="J4:J14" si="0">(C4*0.2)+(D4*0.15)+(E4*0.15)+(F4*0.05)+(G4*0.1)+(H4*0.05)+(I4*0.3)</f>
        <v>72.207142857142856</v>
      </c>
      <c r="K4" s="55" t="str">
        <f t="shared" ref="K4:K14" si="1">IF(J4&gt;=96,"A",IF(J4&gt;=93,"A-",IF(J4&gt;=90,"B+",IF(J4&gt;=87,"B",IF(J4&gt;=83,"B-", IF(J4&gt;=80,"C+", IF(J4&gt;=75,"C","F")))))))</f>
        <v>F</v>
      </c>
    </row>
    <row r="5" spans="1:11" ht="19.5" x14ac:dyDescent="0.3">
      <c r="A5" s="2" t="s">
        <v>48</v>
      </c>
      <c r="B5" s="5"/>
      <c r="C5" s="58">
        <f>'Homework 1-6'!D6</f>
        <v>78.666666666666671</v>
      </c>
      <c r="D5" s="46">
        <f>'Exam 1'!C5</f>
        <v>81</v>
      </c>
      <c r="E5" s="46">
        <f>'Exam 2'!C5</f>
        <v>79</v>
      </c>
      <c r="F5" s="47">
        <f>'Attendance Participation'!Y5</f>
        <v>80</v>
      </c>
      <c r="G5" s="46">
        <f>'Attendance Participation'!AA5</f>
        <v>100</v>
      </c>
      <c r="H5" s="46">
        <f>'Peer Assessment'!Q5</f>
        <v>95.428571428571431</v>
      </c>
      <c r="I5" s="46">
        <f>'Final Exam'!C4</f>
        <v>80</v>
      </c>
      <c r="J5" s="32">
        <f t="shared" si="0"/>
        <v>82.504761904761907</v>
      </c>
      <c r="K5" s="55" t="str">
        <f t="shared" si="1"/>
        <v>C+</v>
      </c>
    </row>
    <row r="6" spans="1:11" ht="19.5" x14ac:dyDescent="0.3">
      <c r="A6" s="2" t="s">
        <v>48</v>
      </c>
      <c r="B6" s="5"/>
      <c r="C6" s="58">
        <f>'Homework 1-6'!D7</f>
        <v>82.333333333333329</v>
      </c>
      <c r="D6" s="46">
        <f>'Exam 1'!C6</f>
        <v>94</v>
      </c>
      <c r="E6" s="46">
        <f>'Exam 2'!C6</f>
        <v>92</v>
      </c>
      <c r="F6" s="47">
        <f>'Attendance Participation'!Y6</f>
        <v>100</v>
      </c>
      <c r="G6" s="46">
        <f>'Attendance Participation'!AA6</f>
        <v>100</v>
      </c>
      <c r="H6" s="46">
        <f>'Peer Assessment'!Q6</f>
        <v>89</v>
      </c>
      <c r="I6" s="46">
        <f>'Final Exam'!C5</f>
        <v>92</v>
      </c>
      <c r="J6" s="32">
        <f t="shared" si="0"/>
        <v>91.416666666666657</v>
      </c>
      <c r="K6" s="55" t="str">
        <f t="shared" si="1"/>
        <v>B+</v>
      </c>
    </row>
    <row r="7" spans="1:11" ht="19.5" x14ac:dyDescent="0.3">
      <c r="A7" s="2" t="s">
        <v>48</v>
      </c>
      <c r="B7" s="5"/>
      <c r="C7" s="58">
        <f>'Homework 1-6'!D8</f>
        <v>33.5</v>
      </c>
      <c r="D7" s="46">
        <f>'Exam 1'!C7</f>
        <v>80</v>
      </c>
      <c r="E7" s="46">
        <f>'Exam 2'!C7</f>
        <v>83</v>
      </c>
      <c r="F7" s="47">
        <f>'Attendance Participation'!Y7</f>
        <v>95</v>
      </c>
      <c r="G7" s="46">
        <f>'Attendance Participation'!AA7</f>
        <v>77</v>
      </c>
      <c r="H7" s="46">
        <f>'Peer Assessment'!Q7</f>
        <v>85.5</v>
      </c>
      <c r="I7" s="46">
        <f>'Final Exam'!C6</f>
        <v>78</v>
      </c>
      <c r="J7" s="32">
        <f t="shared" si="0"/>
        <v>71.275000000000006</v>
      </c>
      <c r="K7" s="55" t="str">
        <f t="shared" si="1"/>
        <v>F</v>
      </c>
    </row>
    <row r="8" spans="1:11" ht="19.5" x14ac:dyDescent="0.3">
      <c r="A8" s="2" t="s">
        <v>48</v>
      </c>
      <c r="B8" s="5"/>
      <c r="C8" s="58">
        <f>'Homework 1-6'!D9</f>
        <v>50.166666666666664</v>
      </c>
      <c r="D8" s="46">
        <f>'Exam 1'!C8</f>
        <v>83</v>
      </c>
      <c r="E8" s="46">
        <f>'Exam 2'!C8</f>
        <v>82</v>
      </c>
      <c r="F8" s="47">
        <f>'Attendance Participation'!Y8</f>
        <v>95</v>
      </c>
      <c r="G8" s="46">
        <f>'Attendance Participation'!AA8</f>
        <v>91</v>
      </c>
      <c r="H8" s="46">
        <f>'Peer Assessment'!Q8</f>
        <v>93.928571428571431</v>
      </c>
      <c r="I8" s="46">
        <f>'Final Exam'!C7</f>
        <v>81</v>
      </c>
      <c r="J8" s="32">
        <f t="shared" si="0"/>
        <v>77.629761904761907</v>
      </c>
      <c r="K8" s="55" t="str">
        <f t="shared" si="1"/>
        <v>C</v>
      </c>
    </row>
    <row r="9" spans="1:11" ht="19.5" x14ac:dyDescent="0.3">
      <c r="A9" s="2" t="s">
        <v>48</v>
      </c>
      <c r="B9" s="5"/>
      <c r="C9" s="58">
        <f>'Homework 1-6'!D10</f>
        <v>78.666666666666671</v>
      </c>
      <c r="D9" s="46">
        <f>'Exam 1'!C9</f>
        <v>80.5</v>
      </c>
      <c r="E9" s="46">
        <f>'Exam 2'!C9</f>
        <v>82</v>
      </c>
      <c r="F9" s="47">
        <f>'Attendance Participation'!Y9</f>
        <v>85</v>
      </c>
      <c r="G9" s="46">
        <f>'Attendance Participation'!AA9</f>
        <v>85.666666666666671</v>
      </c>
      <c r="H9" s="46">
        <f>'Peer Assessment'!Q9</f>
        <v>64.214285714285708</v>
      </c>
      <c r="I9" s="46">
        <f>'Final Exam'!C8</f>
        <v>80.5</v>
      </c>
      <c r="J9" s="32">
        <f t="shared" si="0"/>
        <v>80.285714285714278</v>
      </c>
      <c r="K9" s="55" t="str">
        <f t="shared" si="1"/>
        <v>C+</v>
      </c>
    </row>
    <row r="10" spans="1:11" ht="19.5" x14ac:dyDescent="0.3">
      <c r="A10" s="2" t="s">
        <v>48</v>
      </c>
      <c r="B10" s="5"/>
      <c r="C10" s="58">
        <f>'Homework 1-6'!D11</f>
        <v>82.333333333333329</v>
      </c>
      <c r="D10" s="46">
        <f>'Exam 1'!C10</f>
        <v>65</v>
      </c>
      <c r="E10" s="46">
        <f>'Exam 2'!C10</f>
        <v>64</v>
      </c>
      <c r="F10" s="47">
        <f>'Attendance Participation'!Y10</f>
        <v>95</v>
      </c>
      <c r="G10" s="46">
        <f>'Attendance Participation'!AA10</f>
        <v>97.666666666666671</v>
      </c>
      <c r="H10" s="46">
        <f>'Peer Assessment'!Q10</f>
        <v>94.642857142857139</v>
      </c>
      <c r="I10" s="46">
        <f>'Final Exam'!C9</f>
        <v>65</v>
      </c>
      <c r="J10" s="32">
        <f t="shared" si="0"/>
        <v>74.565476190476176</v>
      </c>
      <c r="K10" s="55" t="str">
        <f t="shared" si="1"/>
        <v>F</v>
      </c>
    </row>
    <row r="11" spans="1:11" ht="19.5" x14ac:dyDescent="0.3">
      <c r="A11" s="2" t="s">
        <v>48</v>
      </c>
      <c r="B11" s="5"/>
      <c r="C11" s="58">
        <f>'Homework 1-6'!D12</f>
        <v>33.5</v>
      </c>
      <c r="D11" s="46">
        <f>'Exam 1'!C11</f>
        <v>87</v>
      </c>
      <c r="E11" s="46">
        <f>'Exam 2'!C11</f>
        <v>86</v>
      </c>
      <c r="F11" s="47">
        <f>'Attendance Participation'!Y11</f>
        <v>100</v>
      </c>
      <c r="G11" s="46">
        <f>'Attendance Participation'!AA11</f>
        <v>95.333333333333329</v>
      </c>
      <c r="H11" s="46">
        <f>'Peer Assessment'!Q11</f>
        <v>82.142857142857139</v>
      </c>
      <c r="I11" s="46">
        <f>'Final Exam'!C10</f>
        <v>86</v>
      </c>
      <c r="J11" s="32">
        <f t="shared" si="0"/>
        <v>77.090476190476181</v>
      </c>
      <c r="K11" s="55" t="str">
        <f t="shared" si="1"/>
        <v>C</v>
      </c>
    </row>
    <row r="12" spans="1:11" ht="19.5" x14ac:dyDescent="0.3">
      <c r="A12" s="2" t="s">
        <v>48</v>
      </c>
      <c r="B12" s="5"/>
      <c r="C12" s="58">
        <f>'Homework 1-6'!D13</f>
        <v>50.166666666666664</v>
      </c>
      <c r="D12" s="46">
        <f>'Exam 1'!C12</f>
        <v>75.5</v>
      </c>
      <c r="E12" s="46">
        <f>'Exam 2'!C12</f>
        <v>76</v>
      </c>
      <c r="F12" s="47">
        <f>'Attendance Participation'!Y12</f>
        <v>80</v>
      </c>
      <c r="G12" s="46">
        <f>'Attendance Participation'!AA12</f>
        <v>87</v>
      </c>
      <c r="H12" s="46">
        <f>'Peer Assessment'!Q12</f>
        <v>65.357142857142861</v>
      </c>
      <c r="I12" s="46">
        <f>'Final Exam'!C11</f>
        <v>73.5</v>
      </c>
      <c r="J12" s="32">
        <f t="shared" si="0"/>
        <v>70.776190476190479</v>
      </c>
      <c r="K12" s="55" t="str">
        <f t="shared" si="1"/>
        <v>F</v>
      </c>
    </row>
    <row r="13" spans="1:11" ht="19.5" x14ac:dyDescent="0.3">
      <c r="A13" s="2" t="s">
        <v>48</v>
      </c>
      <c r="B13" s="5"/>
      <c r="C13" s="58">
        <f>'Homework 1-6'!D14</f>
        <v>78.666666666666671</v>
      </c>
      <c r="D13" s="46">
        <f>'Exam 1'!C13</f>
        <v>66.5</v>
      </c>
      <c r="E13" s="46">
        <f>'Exam 2'!C13</f>
        <v>67</v>
      </c>
      <c r="F13" s="47">
        <f>'Attendance Participation'!Y13</f>
        <v>75</v>
      </c>
      <c r="G13" s="46">
        <f>'Attendance Participation'!AA13</f>
        <v>85.666666666666671</v>
      </c>
      <c r="H13" s="46">
        <f>'Peer Assessment'!Q13</f>
        <v>78.571428571428569</v>
      </c>
      <c r="I13" s="46">
        <f>'Final Exam'!C12</f>
        <v>63.5</v>
      </c>
      <c r="J13" s="32">
        <f t="shared" si="0"/>
        <v>71.053571428571431</v>
      </c>
      <c r="K13" s="55" t="str">
        <f t="shared" si="1"/>
        <v>F</v>
      </c>
    </row>
    <row r="14" spans="1:11" ht="19.5" x14ac:dyDescent="0.3">
      <c r="A14" s="2" t="s">
        <v>48</v>
      </c>
      <c r="B14" s="5"/>
      <c r="C14" s="58">
        <f>'Homework 1-6'!D15</f>
        <v>82.333333333333329</v>
      </c>
      <c r="D14" s="46">
        <f>'Exam 1'!C14</f>
        <v>79</v>
      </c>
      <c r="E14" s="46">
        <f>'Exam 2'!C14</f>
        <v>77</v>
      </c>
      <c r="F14" s="47">
        <f>'Attendance Participation'!Y14</f>
        <v>95</v>
      </c>
      <c r="G14" s="46">
        <f>'Attendance Participation'!AA14</f>
        <v>95.333333333333329</v>
      </c>
      <c r="H14" s="46">
        <f>'Peer Assessment'!Q14</f>
        <v>78</v>
      </c>
      <c r="I14" s="46">
        <f>'Final Exam'!C13</f>
        <v>76</v>
      </c>
      <c r="J14" s="32">
        <f t="shared" si="0"/>
        <v>80.849999999999994</v>
      </c>
      <c r="K14" s="55" t="str">
        <f t="shared" si="1"/>
        <v>C+</v>
      </c>
    </row>
    <row r="15" spans="1:11" x14ac:dyDescent="0.25">
      <c r="D15" s="7"/>
      <c r="E15" s="7"/>
    </row>
    <row r="22" spans="1:13" ht="31.5" x14ac:dyDescent="0.25">
      <c r="A22" s="59" t="s">
        <v>94</v>
      </c>
      <c r="E22" s="54" t="s">
        <v>24</v>
      </c>
      <c r="F22" s="54">
        <v>100</v>
      </c>
      <c r="L22" s="33"/>
      <c r="M22" s="33"/>
    </row>
    <row r="23" spans="1:13" x14ac:dyDescent="0.25">
      <c r="A23" s="60"/>
      <c r="B23" s="24"/>
      <c r="C23" s="24"/>
      <c r="E23" s="54" t="s">
        <v>23</v>
      </c>
      <c r="F23" s="54">
        <v>93</v>
      </c>
      <c r="L23" s="33"/>
      <c r="M23" s="33"/>
    </row>
    <row r="24" spans="1:13" ht="47.25" x14ac:dyDescent="0.25">
      <c r="A24" s="59" t="s">
        <v>77</v>
      </c>
      <c r="B24" s="24"/>
      <c r="C24" s="24"/>
      <c r="E24" s="54" t="s">
        <v>26</v>
      </c>
      <c r="F24" s="54">
        <v>90</v>
      </c>
      <c r="L24" s="33"/>
    </row>
    <row r="25" spans="1:13" x14ac:dyDescent="0.25">
      <c r="A25" s="60"/>
      <c r="B25" s="24"/>
      <c r="C25" s="24"/>
      <c r="E25" s="54" t="s">
        <v>27</v>
      </c>
      <c r="F25" s="54">
        <v>87</v>
      </c>
      <c r="L25" s="33"/>
    </row>
    <row r="26" spans="1:13" x14ac:dyDescent="0.25">
      <c r="A26" s="61" t="s">
        <v>78</v>
      </c>
      <c r="E26" s="54" t="s">
        <v>28</v>
      </c>
      <c r="F26" s="54">
        <v>83</v>
      </c>
      <c r="L26" s="33"/>
    </row>
    <row r="27" spans="1:13" x14ac:dyDescent="0.25">
      <c r="A27" s="60"/>
      <c r="B27" s="24"/>
      <c r="C27" s="24"/>
      <c r="E27" s="54" t="s">
        <v>45</v>
      </c>
      <c r="F27" s="54">
        <v>80</v>
      </c>
      <c r="L27" s="33"/>
    </row>
    <row r="28" spans="1:13" x14ac:dyDescent="0.25">
      <c r="A28" s="61" t="s">
        <v>95</v>
      </c>
      <c r="B28" s="24"/>
      <c r="C28" s="24"/>
      <c r="E28" s="54" t="s">
        <v>25</v>
      </c>
      <c r="F28" s="54">
        <v>77</v>
      </c>
      <c r="L28" s="33"/>
    </row>
    <row r="29" spans="1:13" x14ac:dyDescent="0.25">
      <c r="A29" s="63"/>
      <c r="B29" s="24"/>
      <c r="C29" s="24"/>
      <c r="L29" s="33"/>
    </row>
    <row r="30" spans="1:13" x14ac:dyDescent="0.25">
      <c r="A30" s="62" t="s">
        <v>90</v>
      </c>
      <c r="B30" s="24"/>
      <c r="C30" s="24"/>
      <c r="L30" s="33"/>
    </row>
    <row r="31" spans="1:13" x14ac:dyDescent="0.25">
      <c r="L31" s="33"/>
    </row>
    <row r="32" spans="1:13" x14ac:dyDescent="0.25">
      <c r="L32" s="33"/>
    </row>
    <row r="33" spans="1:12" x14ac:dyDescent="0.25">
      <c r="L33" s="33"/>
    </row>
    <row r="34" spans="1:12" x14ac:dyDescent="0.25">
      <c r="A34" s="1"/>
      <c r="B34" s="29"/>
      <c r="C34" s="29"/>
      <c r="D34" s="2"/>
      <c r="E34" s="2"/>
    </row>
    <row r="35" spans="1:12" x14ac:dyDescent="0.25">
      <c r="A35" s="23"/>
      <c r="B35" s="2"/>
      <c r="C35" s="2"/>
      <c r="D35" s="2"/>
      <c r="E35" s="2"/>
    </row>
    <row r="36" spans="1:12" x14ac:dyDescent="0.25">
      <c r="A36" s="23"/>
      <c r="B36" s="2"/>
      <c r="C36" s="2"/>
      <c r="D36" s="2"/>
      <c r="E36" s="2"/>
    </row>
    <row r="37" spans="1:12" x14ac:dyDescent="0.25">
      <c r="A37" s="23"/>
      <c r="B37" s="2"/>
      <c r="C37" s="2"/>
      <c r="D37" s="2"/>
      <c r="E37" s="2"/>
    </row>
    <row r="38" spans="1:12" x14ac:dyDescent="0.25">
      <c r="A38" s="23"/>
      <c r="B38" s="2"/>
      <c r="C38" s="2"/>
      <c r="D38" s="2"/>
      <c r="E38" s="2"/>
    </row>
    <row r="39" spans="1:12" x14ac:dyDescent="0.25">
      <c r="A39" s="23"/>
      <c r="B39" s="2"/>
      <c r="C39" s="2"/>
      <c r="D39" s="2"/>
      <c r="E39" s="2"/>
    </row>
    <row r="40" spans="1:12" x14ac:dyDescent="0.25">
      <c r="A40" s="23"/>
      <c r="B40" s="2"/>
      <c r="C40" s="2"/>
      <c r="D40" s="2"/>
      <c r="E40" s="2"/>
    </row>
    <row r="41" spans="1:12" x14ac:dyDescent="0.25">
      <c r="A41" s="2"/>
      <c r="B41" s="2"/>
      <c r="C41" s="2"/>
      <c r="D41" s="2"/>
      <c r="E41" s="2"/>
    </row>
  </sheetData>
  <mergeCells count="1">
    <mergeCell ref="F1:G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7"/>
  <sheetViews>
    <sheetView workbookViewId="0">
      <selection activeCell="B17" sqref="B17"/>
    </sheetView>
  </sheetViews>
  <sheetFormatPr defaultColWidth="11" defaultRowHeight="15.75" x14ac:dyDescent="0.25"/>
  <cols>
    <col min="4" max="4" width="13.125" bestFit="1" customWidth="1"/>
    <col min="5" max="5" width="16.875" customWidth="1"/>
    <col min="6" max="10" width="11.875" bestFit="1" customWidth="1"/>
  </cols>
  <sheetData>
    <row r="3" spans="2:10" x14ac:dyDescent="0.25">
      <c r="B3" s="3" t="s">
        <v>0</v>
      </c>
      <c r="C3" s="4" t="s">
        <v>1</v>
      </c>
      <c r="D3" s="3" t="s">
        <v>89</v>
      </c>
      <c r="E3" s="3" t="s">
        <v>83</v>
      </c>
      <c r="F3" s="3" t="s">
        <v>84</v>
      </c>
      <c r="G3" s="3" t="s">
        <v>85</v>
      </c>
      <c r="H3" s="3" t="s">
        <v>86</v>
      </c>
      <c r="I3" s="3" t="s">
        <v>87</v>
      </c>
      <c r="J3" s="3" t="s">
        <v>88</v>
      </c>
    </row>
    <row r="4" spans="2:10" x14ac:dyDescent="0.25">
      <c r="B4" s="2" t="s">
        <v>48</v>
      </c>
      <c r="C4" s="5"/>
      <c r="D4" s="57">
        <f>(AVERAGE(E4:J4))</f>
        <v>98</v>
      </c>
      <c r="E4">
        <v>98</v>
      </c>
      <c r="F4">
        <v>98</v>
      </c>
      <c r="G4">
        <v>98</v>
      </c>
      <c r="H4">
        <v>98</v>
      </c>
      <c r="I4">
        <v>98</v>
      </c>
      <c r="J4">
        <v>98</v>
      </c>
    </row>
    <row r="5" spans="2:10" x14ac:dyDescent="0.25">
      <c r="B5" s="2" t="s">
        <v>48</v>
      </c>
      <c r="C5" s="5"/>
      <c r="D5" s="57">
        <f t="shared" ref="D5:D15" si="0">(AVERAGE(E5:J5))</f>
        <v>50.166666666666664</v>
      </c>
      <c r="E5">
        <v>98</v>
      </c>
      <c r="F5">
        <v>33</v>
      </c>
      <c r="G5">
        <v>55</v>
      </c>
      <c r="H5">
        <v>37</v>
      </c>
      <c r="I5">
        <v>55</v>
      </c>
      <c r="J5">
        <v>23</v>
      </c>
    </row>
    <row r="6" spans="2:10" x14ac:dyDescent="0.25">
      <c r="B6" s="2" t="s">
        <v>48</v>
      </c>
      <c r="C6" s="5"/>
      <c r="D6" s="57">
        <f t="shared" si="0"/>
        <v>78.666666666666671</v>
      </c>
      <c r="E6">
        <v>99</v>
      </c>
      <c r="F6">
        <v>87</v>
      </c>
      <c r="G6">
        <v>67</v>
      </c>
      <c r="H6">
        <v>67</v>
      </c>
      <c r="I6">
        <v>59</v>
      </c>
      <c r="J6">
        <v>93</v>
      </c>
    </row>
    <row r="7" spans="2:10" x14ac:dyDescent="0.25">
      <c r="B7" s="2" t="s">
        <v>48</v>
      </c>
      <c r="C7" s="5"/>
      <c r="D7" s="57">
        <f t="shared" si="0"/>
        <v>82.333333333333329</v>
      </c>
      <c r="E7">
        <v>97</v>
      </c>
      <c r="F7">
        <v>88</v>
      </c>
      <c r="G7">
        <v>99</v>
      </c>
      <c r="H7">
        <v>55</v>
      </c>
      <c r="I7">
        <v>77</v>
      </c>
      <c r="J7">
        <v>78</v>
      </c>
    </row>
    <row r="8" spans="2:10" x14ac:dyDescent="0.25">
      <c r="B8" s="2" t="s">
        <v>48</v>
      </c>
      <c r="C8" s="5"/>
      <c r="D8" s="57">
        <f t="shared" si="0"/>
        <v>33.5</v>
      </c>
      <c r="E8">
        <v>32</v>
      </c>
      <c r="F8">
        <v>43</v>
      </c>
      <c r="G8">
        <v>31</v>
      </c>
      <c r="H8">
        <v>7</v>
      </c>
      <c r="I8">
        <v>33</v>
      </c>
      <c r="J8">
        <v>55</v>
      </c>
    </row>
    <row r="9" spans="2:10" x14ac:dyDescent="0.25">
      <c r="B9" s="2" t="s">
        <v>48</v>
      </c>
      <c r="C9" s="5"/>
      <c r="D9" s="57">
        <f t="shared" si="0"/>
        <v>50.166666666666664</v>
      </c>
      <c r="E9">
        <v>98</v>
      </c>
      <c r="F9">
        <v>33</v>
      </c>
      <c r="G9">
        <v>55</v>
      </c>
      <c r="H9">
        <v>37</v>
      </c>
      <c r="I9">
        <v>55</v>
      </c>
      <c r="J9">
        <v>23</v>
      </c>
    </row>
    <row r="10" spans="2:10" x14ac:dyDescent="0.25">
      <c r="B10" s="2" t="s">
        <v>48</v>
      </c>
      <c r="C10" s="5"/>
      <c r="D10" s="57">
        <f t="shared" si="0"/>
        <v>78.666666666666671</v>
      </c>
      <c r="E10">
        <v>99</v>
      </c>
      <c r="F10">
        <v>87</v>
      </c>
      <c r="G10">
        <v>67</v>
      </c>
      <c r="H10">
        <v>67</v>
      </c>
      <c r="I10">
        <v>59</v>
      </c>
      <c r="J10">
        <v>93</v>
      </c>
    </row>
    <row r="11" spans="2:10" x14ac:dyDescent="0.25">
      <c r="B11" s="2" t="s">
        <v>48</v>
      </c>
      <c r="C11" s="5"/>
      <c r="D11" s="57">
        <f t="shared" si="0"/>
        <v>82.333333333333329</v>
      </c>
      <c r="E11">
        <v>97</v>
      </c>
      <c r="F11">
        <v>88</v>
      </c>
      <c r="G11">
        <v>99</v>
      </c>
      <c r="H11">
        <v>55</v>
      </c>
      <c r="I11">
        <v>77</v>
      </c>
      <c r="J11">
        <v>78</v>
      </c>
    </row>
    <row r="12" spans="2:10" x14ac:dyDescent="0.25">
      <c r="B12" s="2" t="s">
        <v>48</v>
      </c>
      <c r="C12" s="5"/>
      <c r="D12" s="57">
        <f t="shared" si="0"/>
        <v>33.5</v>
      </c>
      <c r="E12">
        <v>32</v>
      </c>
      <c r="F12">
        <v>43</v>
      </c>
      <c r="G12">
        <v>31</v>
      </c>
      <c r="H12">
        <v>7</v>
      </c>
      <c r="I12">
        <v>33</v>
      </c>
      <c r="J12">
        <v>55</v>
      </c>
    </row>
    <row r="13" spans="2:10" x14ac:dyDescent="0.25">
      <c r="B13" s="2" t="s">
        <v>48</v>
      </c>
      <c r="C13" s="5"/>
      <c r="D13" s="57">
        <f t="shared" si="0"/>
        <v>50.166666666666664</v>
      </c>
      <c r="E13">
        <v>98</v>
      </c>
      <c r="F13">
        <v>33</v>
      </c>
      <c r="G13">
        <v>55</v>
      </c>
      <c r="H13">
        <v>37</v>
      </c>
      <c r="I13">
        <v>55</v>
      </c>
      <c r="J13">
        <v>23</v>
      </c>
    </row>
    <row r="14" spans="2:10" x14ac:dyDescent="0.25">
      <c r="B14" s="2" t="s">
        <v>48</v>
      </c>
      <c r="C14" s="5"/>
      <c r="D14" s="57">
        <f t="shared" si="0"/>
        <v>78.666666666666671</v>
      </c>
      <c r="E14">
        <v>99</v>
      </c>
      <c r="F14">
        <v>87</v>
      </c>
      <c r="G14">
        <v>67</v>
      </c>
      <c r="H14">
        <v>67</v>
      </c>
      <c r="I14">
        <v>59</v>
      </c>
      <c r="J14">
        <v>93</v>
      </c>
    </row>
    <row r="15" spans="2:10" x14ac:dyDescent="0.25">
      <c r="B15" s="2" t="s">
        <v>48</v>
      </c>
      <c r="C15" s="5"/>
      <c r="D15" s="57">
        <f t="shared" si="0"/>
        <v>82.333333333333329</v>
      </c>
      <c r="E15">
        <v>97</v>
      </c>
      <c r="F15">
        <v>88</v>
      </c>
      <c r="G15">
        <v>99</v>
      </c>
      <c r="H15">
        <v>55</v>
      </c>
      <c r="I15">
        <v>77</v>
      </c>
      <c r="J15">
        <v>78</v>
      </c>
    </row>
    <row r="16" spans="2:10" x14ac:dyDescent="0.25">
      <c r="B16" s="2"/>
      <c r="C16" s="10"/>
    </row>
    <row r="17" spans="2:3" x14ac:dyDescent="0.25">
      <c r="B17" s="1"/>
      <c r="C17" s="10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8"/>
  <sheetViews>
    <sheetView zoomScale="91" zoomScaleNormal="91" zoomScalePageLayoutView="91" workbookViewId="0">
      <selection activeCell="D18" sqref="D18"/>
    </sheetView>
  </sheetViews>
  <sheetFormatPr defaultColWidth="10.875" defaultRowHeight="15.75" x14ac:dyDescent="0.25"/>
  <cols>
    <col min="1" max="1" width="26.125" style="2" bestFit="1" customWidth="1"/>
    <col min="2" max="2" width="7.875" style="2" bestFit="1" customWidth="1"/>
    <col min="3" max="3" width="13.875" style="2" bestFit="1" customWidth="1"/>
    <col min="4" max="16384" width="10.875" style="2"/>
  </cols>
  <sheetData>
    <row r="2" spans="1:21" s="1" customFormat="1" x14ac:dyDescent="0.25">
      <c r="A2" s="3" t="s">
        <v>0</v>
      </c>
      <c r="B2" s="4" t="s">
        <v>1</v>
      </c>
      <c r="C2" s="3" t="s">
        <v>49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</row>
    <row r="3" spans="1:21" x14ac:dyDescent="0.25">
      <c r="A3" s="2" t="s">
        <v>48</v>
      </c>
      <c r="B3" s="5"/>
      <c r="C3" s="48">
        <v>100</v>
      </c>
      <c r="D3" s="2">
        <v>5</v>
      </c>
      <c r="E3" s="2">
        <v>4</v>
      </c>
      <c r="F3" s="2">
        <v>5</v>
      </c>
      <c r="G3" s="2">
        <v>5</v>
      </c>
      <c r="H3" s="2">
        <v>5</v>
      </c>
      <c r="I3" s="2">
        <v>5</v>
      </c>
      <c r="J3" s="2">
        <v>15</v>
      </c>
      <c r="K3" s="2">
        <v>5</v>
      </c>
      <c r="L3" s="2">
        <v>5</v>
      </c>
      <c r="M3" s="2">
        <v>5</v>
      </c>
      <c r="N3" s="2">
        <v>5</v>
      </c>
      <c r="O3" s="2">
        <v>5</v>
      </c>
      <c r="P3" s="2">
        <v>5</v>
      </c>
      <c r="Q3" s="2">
        <v>5</v>
      </c>
      <c r="R3" s="2">
        <v>5</v>
      </c>
      <c r="S3" s="2">
        <v>5</v>
      </c>
      <c r="T3" s="2">
        <v>5</v>
      </c>
      <c r="U3" s="2">
        <v>5</v>
      </c>
    </row>
    <row r="4" spans="1:21" x14ac:dyDescent="0.25">
      <c r="A4" s="2" t="s">
        <v>48</v>
      </c>
      <c r="B4" s="5"/>
      <c r="C4" s="48">
        <f t="shared" ref="C4:C14" si="0">SUM(D4:U4)</f>
        <v>81</v>
      </c>
      <c r="D4" s="2">
        <v>5</v>
      </c>
      <c r="E4" s="2">
        <v>4</v>
      </c>
      <c r="F4" s="2">
        <v>5</v>
      </c>
      <c r="G4" s="2">
        <v>5</v>
      </c>
      <c r="H4" s="2">
        <v>5</v>
      </c>
      <c r="I4" s="2">
        <v>2</v>
      </c>
      <c r="J4" s="2">
        <v>11</v>
      </c>
      <c r="K4" s="2">
        <v>0</v>
      </c>
      <c r="L4" s="2">
        <v>5</v>
      </c>
      <c r="M4" s="2">
        <v>0</v>
      </c>
      <c r="N4" s="2">
        <v>5</v>
      </c>
      <c r="O4" s="2">
        <v>4</v>
      </c>
      <c r="P4" s="2">
        <v>5</v>
      </c>
      <c r="Q4" s="2">
        <v>5</v>
      </c>
      <c r="R4" s="2">
        <v>5</v>
      </c>
      <c r="S4" s="2">
        <v>5</v>
      </c>
      <c r="T4" s="2">
        <v>5</v>
      </c>
      <c r="U4" s="2">
        <v>5</v>
      </c>
    </row>
    <row r="5" spans="1:21" x14ac:dyDescent="0.25">
      <c r="A5" s="2" t="s">
        <v>48</v>
      </c>
      <c r="B5" s="5"/>
      <c r="C5" s="48">
        <f t="shared" si="0"/>
        <v>81</v>
      </c>
      <c r="D5" s="2">
        <v>5</v>
      </c>
      <c r="E5" s="2">
        <v>4</v>
      </c>
      <c r="F5" s="2">
        <v>5</v>
      </c>
      <c r="G5" s="2">
        <v>5</v>
      </c>
      <c r="H5" s="2">
        <v>5</v>
      </c>
      <c r="I5" s="2">
        <v>5</v>
      </c>
      <c r="J5" s="2">
        <v>13</v>
      </c>
      <c r="K5" s="2">
        <v>0</v>
      </c>
      <c r="L5" s="2">
        <v>0</v>
      </c>
      <c r="M5" s="2">
        <v>5</v>
      </c>
      <c r="N5" s="2">
        <v>0</v>
      </c>
      <c r="O5" s="2">
        <v>5</v>
      </c>
      <c r="P5" s="2">
        <v>5</v>
      </c>
      <c r="Q5" s="2">
        <v>5</v>
      </c>
      <c r="R5" s="2">
        <v>5</v>
      </c>
      <c r="S5" s="2">
        <v>4</v>
      </c>
      <c r="T5" s="2">
        <v>5</v>
      </c>
      <c r="U5" s="2">
        <v>5</v>
      </c>
    </row>
    <row r="6" spans="1:21" x14ac:dyDescent="0.25">
      <c r="A6" s="2" t="s">
        <v>48</v>
      </c>
      <c r="B6" s="5"/>
      <c r="C6" s="48">
        <f t="shared" si="0"/>
        <v>94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11</v>
      </c>
      <c r="K6" s="2">
        <v>5</v>
      </c>
      <c r="L6" s="2">
        <v>5</v>
      </c>
      <c r="M6" s="2">
        <v>5</v>
      </c>
      <c r="N6" s="2">
        <v>5</v>
      </c>
      <c r="O6" s="2">
        <v>4</v>
      </c>
      <c r="P6" s="2">
        <v>5</v>
      </c>
      <c r="Q6" s="2">
        <v>5</v>
      </c>
      <c r="R6" s="2">
        <v>5</v>
      </c>
      <c r="S6" s="2">
        <v>5</v>
      </c>
      <c r="T6" s="2">
        <v>5</v>
      </c>
      <c r="U6" s="2">
        <v>4</v>
      </c>
    </row>
    <row r="7" spans="1:21" x14ac:dyDescent="0.25">
      <c r="A7" s="2" t="s">
        <v>48</v>
      </c>
      <c r="B7" s="5"/>
      <c r="C7" s="48">
        <f t="shared" si="0"/>
        <v>80</v>
      </c>
      <c r="D7" s="2">
        <v>0</v>
      </c>
      <c r="E7" s="2">
        <v>4</v>
      </c>
      <c r="F7" s="2">
        <v>5</v>
      </c>
      <c r="G7" s="2">
        <v>5</v>
      </c>
      <c r="H7" s="2">
        <v>5</v>
      </c>
      <c r="I7" s="2">
        <v>4</v>
      </c>
      <c r="J7" s="2">
        <v>12</v>
      </c>
      <c r="K7" s="2">
        <v>0</v>
      </c>
      <c r="L7" s="2">
        <v>0</v>
      </c>
      <c r="M7" s="2">
        <v>5</v>
      </c>
      <c r="N7" s="2">
        <v>5</v>
      </c>
      <c r="O7" s="2">
        <v>5</v>
      </c>
      <c r="P7" s="2">
        <v>5</v>
      </c>
      <c r="Q7" s="2">
        <v>5</v>
      </c>
      <c r="R7" s="2">
        <v>5</v>
      </c>
      <c r="S7" s="2">
        <v>5</v>
      </c>
      <c r="T7" s="2">
        <v>5</v>
      </c>
      <c r="U7" s="2">
        <v>5</v>
      </c>
    </row>
    <row r="8" spans="1:21" x14ac:dyDescent="0.25">
      <c r="A8" s="2" t="s">
        <v>48</v>
      </c>
      <c r="B8" s="5"/>
      <c r="C8" s="48">
        <f t="shared" si="0"/>
        <v>83</v>
      </c>
      <c r="D8" s="2">
        <v>5</v>
      </c>
      <c r="E8" s="2">
        <v>4</v>
      </c>
      <c r="F8" s="2">
        <v>5</v>
      </c>
      <c r="G8" s="2">
        <v>5</v>
      </c>
      <c r="H8" s="2">
        <v>5</v>
      </c>
      <c r="I8" s="2">
        <v>5</v>
      </c>
      <c r="J8" s="2">
        <v>13</v>
      </c>
      <c r="K8" s="2">
        <v>0</v>
      </c>
      <c r="L8" s="2">
        <v>0</v>
      </c>
      <c r="M8" s="2">
        <v>5</v>
      </c>
      <c r="N8" s="2">
        <v>5</v>
      </c>
      <c r="O8" s="2">
        <v>5</v>
      </c>
      <c r="P8" s="2">
        <v>5</v>
      </c>
      <c r="Q8" s="2">
        <v>5</v>
      </c>
      <c r="R8" s="2">
        <v>5</v>
      </c>
      <c r="S8" s="2">
        <v>5</v>
      </c>
      <c r="T8" s="2">
        <v>3</v>
      </c>
      <c r="U8" s="2">
        <v>3</v>
      </c>
    </row>
    <row r="9" spans="1:21" x14ac:dyDescent="0.25">
      <c r="A9" s="2" t="s">
        <v>48</v>
      </c>
      <c r="B9" s="5"/>
      <c r="C9" s="48">
        <f t="shared" si="0"/>
        <v>80.5</v>
      </c>
      <c r="D9" s="2">
        <v>2.5</v>
      </c>
      <c r="E9" s="2">
        <v>4</v>
      </c>
      <c r="F9" s="2">
        <v>5</v>
      </c>
      <c r="G9" s="2">
        <v>5</v>
      </c>
      <c r="H9" s="2">
        <v>5</v>
      </c>
      <c r="I9" s="2">
        <v>5</v>
      </c>
      <c r="J9" s="2">
        <v>7</v>
      </c>
      <c r="K9" s="2">
        <v>5</v>
      </c>
      <c r="L9" s="2">
        <v>5</v>
      </c>
      <c r="M9" s="2">
        <v>5</v>
      </c>
      <c r="N9" s="2">
        <v>0</v>
      </c>
      <c r="O9" s="2">
        <v>5</v>
      </c>
      <c r="P9" s="2">
        <v>5</v>
      </c>
      <c r="Q9" s="2">
        <v>5</v>
      </c>
      <c r="R9" s="2">
        <v>5</v>
      </c>
      <c r="S9" s="2">
        <v>5</v>
      </c>
      <c r="T9" s="2">
        <v>4</v>
      </c>
      <c r="U9" s="2">
        <v>3</v>
      </c>
    </row>
    <row r="10" spans="1:21" x14ac:dyDescent="0.25">
      <c r="A10" s="2" t="s">
        <v>48</v>
      </c>
      <c r="B10" s="5"/>
      <c r="C10" s="48">
        <f t="shared" si="0"/>
        <v>65</v>
      </c>
      <c r="D10" s="2">
        <v>5</v>
      </c>
      <c r="E10" s="2">
        <v>4</v>
      </c>
      <c r="F10" s="2">
        <v>5</v>
      </c>
      <c r="G10" s="2">
        <v>4</v>
      </c>
      <c r="H10" s="2">
        <v>5</v>
      </c>
      <c r="I10" s="2">
        <v>4</v>
      </c>
      <c r="J10" s="2">
        <v>12</v>
      </c>
      <c r="K10" s="2">
        <v>0</v>
      </c>
      <c r="L10" s="2">
        <v>0</v>
      </c>
      <c r="M10" s="2">
        <v>0</v>
      </c>
      <c r="N10" s="2">
        <v>5</v>
      </c>
      <c r="O10" s="2">
        <v>1</v>
      </c>
      <c r="P10" s="2">
        <v>0</v>
      </c>
      <c r="Q10" s="2">
        <v>5</v>
      </c>
      <c r="R10" s="2">
        <v>5</v>
      </c>
      <c r="S10" s="2">
        <v>5</v>
      </c>
      <c r="T10" s="2">
        <v>4</v>
      </c>
      <c r="U10" s="2">
        <v>1</v>
      </c>
    </row>
    <row r="11" spans="1:21" x14ac:dyDescent="0.25">
      <c r="A11" s="2" t="s">
        <v>48</v>
      </c>
      <c r="B11" s="5"/>
      <c r="C11" s="48">
        <f t="shared" si="0"/>
        <v>87</v>
      </c>
      <c r="D11" s="2">
        <v>5</v>
      </c>
      <c r="E11" s="2">
        <v>4</v>
      </c>
      <c r="F11" s="2">
        <v>5</v>
      </c>
      <c r="G11" s="2">
        <v>5</v>
      </c>
      <c r="H11" s="2">
        <v>5</v>
      </c>
      <c r="I11" s="2">
        <v>5</v>
      </c>
      <c r="J11" s="2">
        <v>15</v>
      </c>
      <c r="K11" s="2">
        <v>5</v>
      </c>
      <c r="L11" s="2">
        <v>0</v>
      </c>
      <c r="M11" s="2">
        <v>5</v>
      </c>
      <c r="N11" s="2">
        <v>0</v>
      </c>
      <c r="O11" s="2">
        <v>5</v>
      </c>
      <c r="P11" s="2">
        <v>5</v>
      </c>
      <c r="Q11" s="2">
        <v>5</v>
      </c>
      <c r="R11" s="2">
        <v>5</v>
      </c>
      <c r="S11" s="2">
        <v>5</v>
      </c>
      <c r="T11" s="2">
        <v>4</v>
      </c>
      <c r="U11" s="2">
        <v>4</v>
      </c>
    </row>
    <row r="12" spans="1:21" x14ac:dyDescent="0.25">
      <c r="A12" s="2" t="s">
        <v>48</v>
      </c>
      <c r="B12" s="5"/>
      <c r="C12" s="48">
        <f t="shared" si="0"/>
        <v>75.5</v>
      </c>
      <c r="D12" s="2">
        <v>2.5</v>
      </c>
      <c r="E12" s="2">
        <v>5</v>
      </c>
      <c r="F12" s="2">
        <v>5</v>
      </c>
      <c r="G12" s="2">
        <v>4</v>
      </c>
      <c r="H12" s="2">
        <v>5</v>
      </c>
      <c r="I12" s="2">
        <v>4</v>
      </c>
      <c r="J12" s="2">
        <v>10</v>
      </c>
      <c r="K12" s="2">
        <v>0</v>
      </c>
      <c r="L12" s="2">
        <v>0</v>
      </c>
      <c r="M12" s="2">
        <v>5</v>
      </c>
      <c r="N12" s="2">
        <v>5</v>
      </c>
      <c r="O12" s="2">
        <v>5</v>
      </c>
      <c r="P12" s="2">
        <v>5</v>
      </c>
      <c r="Q12" s="2">
        <v>5</v>
      </c>
      <c r="R12" s="2">
        <v>5</v>
      </c>
      <c r="S12" s="2">
        <v>5</v>
      </c>
      <c r="T12" s="2">
        <v>4</v>
      </c>
      <c r="U12" s="2">
        <v>1</v>
      </c>
    </row>
    <row r="13" spans="1:21" x14ac:dyDescent="0.25">
      <c r="A13" s="2" t="s">
        <v>48</v>
      </c>
      <c r="B13" s="5"/>
      <c r="C13" s="48">
        <f t="shared" si="0"/>
        <v>66.5</v>
      </c>
      <c r="D13" s="2">
        <v>2.5</v>
      </c>
      <c r="E13" s="2">
        <v>4</v>
      </c>
      <c r="F13" s="2">
        <v>5</v>
      </c>
      <c r="G13" s="2">
        <v>5</v>
      </c>
      <c r="H13" s="2">
        <v>5</v>
      </c>
      <c r="I13" s="2">
        <v>4</v>
      </c>
      <c r="J13" s="2">
        <v>8</v>
      </c>
      <c r="K13" s="2">
        <v>5</v>
      </c>
      <c r="L13" s="2">
        <v>0</v>
      </c>
      <c r="M13" s="2">
        <v>0</v>
      </c>
      <c r="N13" s="2">
        <v>0</v>
      </c>
      <c r="O13" s="2">
        <v>4</v>
      </c>
      <c r="P13" s="2">
        <v>0</v>
      </c>
      <c r="Q13" s="2">
        <v>5</v>
      </c>
      <c r="R13" s="2">
        <v>5</v>
      </c>
      <c r="S13" s="2">
        <v>5</v>
      </c>
      <c r="T13" s="2">
        <v>4</v>
      </c>
      <c r="U13" s="2">
        <v>5</v>
      </c>
    </row>
    <row r="14" spans="1:21" x14ac:dyDescent="0.25">
      <c r="A14" s="2" t="s">
        <v>48</v>
      </c>
      <c r="B14" s="5"/>
      <c r="C14" s="48">
        <f t="shared" si="0"/>
        <v>79</v>
      </c>
      <c r="D14" s="2">
        <v>5</v>
      </c>
      <c r="E14" s="2">
        <v>4</v>
      </c>
      <c r="F14" s="2">
        <v>5</v>
      </c>
      <c r="G14" s="2">
        <v>5</v>
      </c>
      <c r="H14" s="2">
        <v>5</v>
      </c>
      <c r="I14" s="2">
        <v>5</v>
      </c>
      <c r="J14" s="2">
        <v>11</v>
      </c>
      <c r="K14" s="2">
        <v>0</v>
      </c>
      <c r="L14" s="2">
        <v>5</v>
      </c>
      <c r="M14" s="2">
        <v>5</v>
      </c>
      <c r="N14" s="2">
        <v>0</v>
      </c>
      <c r="O14" s="2">
        <v>0</v>
      </c>
      <c r="P14" s="2">
        <v>5</v>
      </c>
      <c r="Q14" s="2">
        <v>5</v>
      </c>
      <c r="R14" s="2">
        <v>5</v>
      </c>
      <c r="S14" s="2">
        <v>5</v>
      </c>
      <c r="T14" s="2">
        <v>5</v>
      </c>
      <c r="U14" s="2">
        <v>4</v>
      </c>
    </row>
    <row r="15" spans="1:21" x14ac:dyDescent="0.25">
      <c r="B15" s="5"/>
    </row>
    <row r="16" spans="1:21" x14ac:dyDescent="0.25">
      <c r="A16" s="1" t="s">
        <v>21</v>
      </c>
      <c r="B16" s="5"/>
      <c r="C16" s="6">
        <f>AVERAGE(C3:C14)</f>
        <v>81.041666666666671</v>
      </c>
    </row>
    <row r="18" spans="1:1" ht="47.25" x14ac:dyDescent="0.25">
      <c r="A18" s="34" t="s">
        <v>97</v>
      </c>
    </row>
  </sheetData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A4" workbookViewId="0">
      <selection activeCell="A19" sqref="A19"/>
    </sheetView>
  </sheetViews>
  <sheetFormatPr defaultColWidth="11" defaultRowHeight="15.75" x14ac:dyDescent="0.25"/>
  <cols>
    <col min="1" max="1" width="19.5" customWidth="1"/>
    <col min="2" max="2" width="9.875" customWidth="1"/>
  </cols>
  <sheetData>
    <row r="1" spans="1:2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3" t="s">
        <v>0</v>
      </c>
      <c r="B2" s="4" t="s">
        <v>1</v>
      </c>
      <c r="C2" s="3" t="s">
        <v>49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</row>
    <row r="3" spans="1:21" x14ac:dyDescent="0.25">
      <c r="A3" s="2" t="s">
        <v>48</v>
      </c>
      <c r="B3" s="5"/>
      <c r="C3" s="48">
        <v>100</v>
      </c>
      <c r="D3" s="2">
        <v>5</v>
      </c>
      <c r="E3" s="2">
        <v>4</v>
      </c>
      <c r="F3" s="2">
        <v>5</v>
      </c>
      <c r="G3" s="2">
        <v>5</v>
      </c>
      <c r="H3" s="2">
        <v>5</v>
      </c>
      <c r="I3" s="2">
        <v>5</v>
      </c>
      <c r="J3" s="2">
        <v>15</v>
      </c>
      <c r="K3" s="2">
        <v>5</v>
      </c>
      <c r="L3" s="2">
        <v>5</v>
      </c>
      <c r="M3" s="2">
        <v>5</v>
      </c>
      <c r="N3" s="2">
        <v>5</v>
      </c>
      <c r="O3" s="2">
        <v>5</v>
      </c>
      <c r="P3" s="2">
        <v>5</v>
      </c>
      <c r="Q3" s="2">
        <v>5</v>
      </c>
      <c r="R3" s="2">
        <v>5</v>
      </c>
      <c r="S3" s="2">
        <v>5</v>
      </c>
      <c r="T3" s="2">
        <v>5</v>
      </c>
      <c r="U3" s="2">
        <v>5</v>
      </c>
    </row>
    <row r="4" spans="1:21" x14ac:dyDescent="0.25">
      <c r="A4" s="2" t="s">
        <v>48</v>
      </c>
      <c r="B4" s="5"/>
      <c r="C4" s="48">
        <f t="shared" ref="C4:C14" si="0">SUM(D4:U4)</f>
        <v>79</v>
      </c>
      <c r="D4" s="2">
        <v>3</v>
      </c>
      <c r="E4" s="2">
        <v>4</v>
      </c>
      <c r="F4" s="2">
        <v>5</v>
      </c>
      <c r="G4" s="2">
        <v>5</v>
      </c>
      <c r="H4" s="2">
        <v>5</v>
      </c>
      <c r="I4" s="2">
        <v>2</v>
      </c>
      <c r="J4" s="2">
        <v>11</v>
      </c>
      <c r="K4" s="2">
        <v>0</v>
      </c>
      <c r="L4" s="2">
        <v>5</v>
      </c>
      <c r="M4" s="2">
        <v>0</v>
      </c>
      <c r="N4" s="2">
        <v>5</v>
      </c>
      <c r="O4" s="2">
        <v>4</v>
      </c>
      <c r="P4" s="2">
        <v>5</v>
      </c>
      <c r="Q4" s="2">
        <v>5</v>
      </c>
      <c r="R4" s="2">
        <v>5</v>
      </c>
      <c r="S4" s="2">
        <v>5</v>
      </c>
      <c r="T4" s="2">
        <v>5</v>
      </c>
      <c r="U4" s="2">
        <v>5</v>
      </c>
    </row>
    <row r="5" spans="1:21" x14ac:dyDescent="0.25">
      <c r="A5" s="2" t="s">
        <v>48</v>
      </c>
      <c r="B5" s="5"/>
      <c r="C5" s="48">
        <f t="shared" si="0"/>
        <v>79</v>
      </c>
      <c r="D5" s="2">
        <v>3</v>
      </c>
      <c r="E5" s="2">
        <v>4</v>
      </c>
      <c r="F5" s="2">
        <v>5</v>
      </c>
      <c r="G5" s="2">
        <v>5</v>
      </c>
      <c r="H5" s="2">
        <v>5</v>
      </c>
      <c r="I5" s="2">
        <v>5</v>
      </c>
      <c r="J5" s="2">
        <v>13</v>
      </c>
      <c r="K5" s="2">
        <v>0</v>
      </c>
      <c r="L5" s="2">
        <v>0</v>
      </c>
      <c r="M5" s="2">
        <v>5</v>
      </c>
      <c r="N5" s="2">
        <v>0</v>
      </c>
      <c r="O5" s="2">
        <v>5</v>
      </c>
      <c r="P5" s="2">
        <v>5</v>
      </c>
      <c r="Q5" s="2">
        <v>5</v>
      </c>
      <c r="R5" s="2">
        <v>5</v>
      </c>
      <c r="S5" s="2">
        <v>4</v>
      </c>
      <c r="T5" s="2">
        <v>5</v>
      </c>
      <c r="U5" s="2">
        <v>5</v>
      </c>
    </row>
    <row r="6" spans="1:21" x14ac:dyDescent="0.25">
      <c r="A6" s="2" t="s">
        <v>48</v>
      </c>
      <c r="B6" s="5"/>
      <c r="C6" s="48">
        <f t="shared" si="0"/>
        <v>92</v>
      </c>
      <c r="D6" s="2">
        <v>3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11</v>
      </c>
      <c r="K6" s="2">
        <v>5</v>
      </c>
      <c r="L6" s="2">
        <v>5</v>
      </c>
      <c r="M6" s="2">
        <v>5</v>
      </c>
      <c r="N6" s="2">
        <v>5</v>
      </c>
      <c r="O6" s="2">
        <v>4</v>
      </c>
      <c r="P6" s="2">
        <v>5</v>
      </c>
      <c r="Q6" s="2">
        <v>5</v>
      </c>
      <c r="R6" s="2">
        <v>5</v>
      </c>
      <c r="S6" s="2">
        <v>5</v>
      </c>
      <c r="T6" s="2">
        <v>5</v>
      </c>
      <c r="U6" s="2">
        <v>4</v>
      </c>
    </row>
    <row r="7" spans="1:21" x14ac:dyDescent="0.25">
      <c r="A7" s="2" t="s">
        <v>48</v>
      </c>
      <c r="B7" s="5"/>
      <c r="C7" s="48">
        <f t="shared" si="0"/>
        <v>83</v>
      </c>
      <c r="D7" s="2">
        <v>3</v>
      </c>
      <c r="E7" s="2">
        <v>4</v>
      </c>
      <c r="F7" s="2">
        <v>5</v>
      </c>
      <c r="G7" s="2">
        <v>5</v>
      </c>
      <c r="H7" s="2">
        <v>5</v>
      </c>
      <c r="I7" s="2">
        <v>4</v>
      </c>
      <c r="J7" s="2">
        <v>12</v>
      </c>
      <c r="K7" s="2">
        <v>0</v>
      </c>
      <c r="L7" s="2">
        <v>0</v>
      </c>
      <c r="M7" s="2">
        <v>5</v>
      </c>
      <c r="N7" s="2">
        <v>5</v>
      </c>
      <c r="O7" s="2">
        <v>5</v>
      </c>
      <c r="P7" s="2">
        <v>5</v>
      </c>
      <c r="Q7" s="2">
        <v>5</v>
      </c>
      <c r="R7" s="2">
        <v>5</v>
      </c>
      <c r="S7" s="2">
        <v>5</v>
      </c>
      <c r="T7" s="2">
        <v>5</v>
      </c>
      <c r="U7" s="2">
        <v>5</v>
      </c>
    </row>
    <row r="8" spans="1:21" x14ac:dyDescent="0.25">
      <c r="A8" s="2" t="s">
        <v>48</v>
      </c>
      <c r="B8" s="5"/>
      <c r="C8" s="48">
        <f t="shared" si="0"/>
        <v>82</v>
      </c>
      <c r="D8" s="2">
        <v>4</v>
      </c>
      <c r="E8" s="2">
        <v>4</v>
      </c>
      <c r="F8" s="2">
        <v>5</v>
      </c>
      <c r="G8" s="2">
        <v>5</v>
      </c>
      <c r="H8" s="2">
        <v>5</v>
      </c>
      <c r="I8" s="2">
        <v>5</v>
      </c>
      <c r="J8" s="2">
        <v>13</v>
      </c>
      <c r="K8" s="2">
        <v>0</v>
      </c>
      <c r="L8" s="2">
        <v>0</v>
      </c>
      <c r="M8" s="2">
        <v>5</v>
      </c>
      <c r="N8" s="2">
        <v>5</v>
      </c>
      <c r="O8" s="2">
        <v>5</v>
      </c>
      <c r="P8" s="2">
        <v>5</v>
      </c>
      <c r="Q8" s="2">
        <v>5</v>
      </c>
      <c r="R8" s="2">
        <v>5</v>
      </c>
      <c r="S8" s="2">
        <v>5</v>
      </c>
      <c r="T8" s="2">
        <v>3</v>
      </c>
      <c r="U8" s="2">
        <v>3</v>
      </c>
    </row>
    <row r="9" spans="1:21" x14ac:dyDescent="0.25">
      <c r="A9" s="2" t="s">
        <v>48</v>
      </c>
      <c r="B9" s="5"/>
      <c r="C9" s="48">
        <f t="shared" si="0"/>
        <v>82</v>
      </c>
      <c r="D9" s="2">
        <v>4</v>
      </c>
      <c r="E9" s="2">
        <v>4</v>
      </c>
      <c r="F9" s="2">
        <v>5</v>
      </c>
      <c r="G9" s="2">
        <v>5</v>
      </c>
      <c r="H9" s="2">
        <v>5</v>
      </c>
      <c r="I9" s="2">
        <v>5</v>
      </c>
      <c r="J9" s="2">
        <v>7</v>
      </c>
      <c r="K9" s="2">
        <v>5</v>
      </c>
      <c r="L9" s="2">
        <v>5</v>
      </c>
      <c r="M9" s="2">
        <v>5</v>
      </c>
      <c r="N9" s="2">
        <v>0</v>
      </c>
      <c r="O9" s="2">
        <v>5</v>
      </c>
      <c r="P9" s="2">
        <v>5</v>
      </c>
      <c r="Q9" s="2">
        <v>5</v>
      </c>
      <c r="R9" s="2">
        <v>5</v>
      </c>
      <c r="S9" s="2">
        <v>5</v>
      </c>
      <c r="T9" s="2">
        <v>4</v>
      </c>
      <c r="U9" s="2">
        <v>3</v>
      </c>
    </row>
    <row r="10" spans="1:21" x14ac:dyDescent="0.25">
      <c r="A10" s="2" t="s">
        <v>48</v>
      </c>
      <c r="B10" s="5"/>
      <c r="C10" s="48">
        <f t="shared" si="0"/>
        <v>64</v>
      </c>
      <c r="D10" s="2">
        <v>4</v>
      </c>
      <c r="E10" s="2">
        <v>4</v>
      </c>
      <c r="F10" s="2">
        <v>5</v>
      </c>
      <c r="G10" s="2">
        <v>4</v>
      </c>
      <c r="H10" s="2">
        <v>5</v>
      </c>
      <c r="I10" s="2">
        <v>4</v>
      </c>
      <c r="J10" s="2">
        <v>12</v>
      </c>
      <c r="K10" s="2">
        <v>0</v>
      </c>
      <c r="L10" s="2">
        <v>0</v>
      </c>
      <c r="M10" s="2">
        <v>0</v>
      </c>
      <c r="N10" s="2">
        <v>5</v>
      </c>
      <c r="O10" s="2">
        <v>1</v>
      </c>
      <c r="P10" s="2">
        <v>0</v>
      </c>
      <c r="Q10" s="2">
        <v>5</v>
      </c>
      <c r="R10" s="2">
        <v>5</v>
      </c>
      <c r="S10" s="2">
        <v>5</v>
      </c>
      <c r="T10" s="2">
        <v>4</v>
      </c>
      <c r="U10" s="2">
        <v>1</v>
      </c>
    </row>
    <row r="11" spans="1:21" x14ac:dyDescent="0.25">
      <c r="A11" s="2" t="s">
        <v>48</v>
      </c>
      <c r="B11" s="5"/>
      <c r="C11" s="48">
        <f t="shared" si="0"/>
        <v>86</v>
      </c>
      <c r="D11" s="2">
        <v>4</v>
      </c>
      <c r="E11" s="2">
        <v>4</v>
      </c>
      <c r="F11" s="2">
        <v>5</v>
      </c>
      <c r="G11" s="2">
        <v>5</v>
      </c>
      <c r="H11" s="2">
        <v>5</v>
      </c>
      <c r="I11" s="2">
        <v>5</v>
      </c>
      <c r="J11" s="2">
        <v>15</v>
      </c>
      <c r="K11" s="2">
        <v>5</v>
      </c>
      <c r="L11" s="2">
        <v>0</v>
      </c>
      <c r="M11" s="2">
        <v>5</v>
      </c>
      <c r="N11" s="2">
        <v>0</v>
      </c>
      <c r="O11" s="2">
        <v>5</v>
      </c>
      <c r="P11" s="2">
        <v>5</v>
      </c>
      <c r="Q11" s="2">
        <v>5</v>
      </c>
      <c r="R11" s="2">
        <v>5</v>
      </c>
      <c r="S11" s="2">
        <v>5</v>
      </c>
      <c r="T11" s="2">
        <v>4</v>
      </c>
      <c r="U11" s="2">
        <v>4</v>
      </c>
    </row>
    <row r="12" spans="1:21" x14ac:dyDescent="0.25">
      <c r="A12" s="2" t="s">
        <v>48</v>
      </c>
      <c r="B12" s="5"/>
      <c r="C12" s="48">
        <f t="shared" si="0"/>
        <v>76</v>
      </c>
      <c r="D12" s="2">
        <v>3</v>
      </c>
      <c r="E12" s="2">
        <v>5</v>
      </c>
      <c r="F12" s="2">
        <v>5</v>
      </c>
      <c r="G12" s="2">
        <v>4</v>
      </c>
      <c r="H12" s="2">
        <v>5</v>
      </c>
      <c r="I12" s="2">
        <v>4</v>
      </c>
      <c r="J12" s="2">
        <v>10</v>
      </c>
      <c r="K12" s="2">
        <v>0</v>
      </c>
      <c r="L12" s="2">
        <v>0</v>
      </c>
      <c r="M12" s="2">
        <v>5</v>
      </c>
      <c r="N12" s="2">
        <v>5</v>
      </c>
      <c r="O12" s="2">
        <v>5</v>
      </c>
      <c r="P12" s="2">
        <v>5</v>
      </c>
      <c r="Q12" s="2">
        <v>5</v>
      </c>
      <c r="R12" s="2">
        <v>5</v>
      </c>
      <c r="S12" s="2">
        <v>5</v>
      </c>
      <c r="T12" s="2">
        <v>4</v>
      </c>
      <c r="U12" s="2">
        <v>1</v>
      </c>
    </row>
    <row r="13" spans="1:21" x14ac:dyDescent="0.25">
      <c r="A13" s="2" t="s">
        <v>48</v>
      </c>
      <c r="B13" s="5"/>
      <c r="C13" s="48">
        <f t="shared" si="0"/>
        <v>67</v>
      </c>
      <c r="D13" s="2">
        <v>3</v>
      </c>
      <c r="E13" s="2">
        <v>4</v>
      </c>
      <c r="F13" s="2">
        <v>5</v>
      </c>
      <c r="G13" s="2">
        <v>5</v>
      </c>
      <c r="H13" s="2">
        <v>5</v>
      </c>
      <c r="I13" s="2">
        <v>4</v>
      </c>
      <c r="J13" s="2">
        <v>8</v>
      </c>
      <c r="K13" s="2">
        <v>5</v>
      </c>
      <c r="L13" s="2">
        <v>0</v>
      </c>
      <c r="M13" s="2">
        <v>0</v>
      </c>
      <c r="N13" s="2">
        <v>0</v>
      </c>
      <c r="O13" s="2">
        <v>4</v>
      </c>
      <c r="P13" s="2">
        <v>0</v>
      </c>
      <c r="Q13" s="2">
        <v>5</v>
      </c>
      <c r="R13" s="2">
        <v>5</v>
      </c>
      <c r="S13" s="2">
        <v>5</v>
      </c>
      <c r="T13" s="2">
        <v>4</v>
      </c>
      <c r="U13" s="2">
        <v>5</v>
      </c>
    </row>
    <row r="14" spans="1:21" x14ac:dyDescent="0.25">
      <c r="A14" s="2" t="s">
        <v>48</v>
      </c>
      <c r="B14" s="5"/>
      <c r="C14" s="48">
        <f t="shared" si="0"/>
        <v>77</v>
      </c>
      <c r="D14" s="2">
        <v>3</v>
      </c>
      <c r="E14" s="2">
        <v>4</v>
      </c>
      <c r="F14" s="2">
        <v>5</v>
      </c>
      <c r="G14" s="2">
        <v>5</v>
      </c>
      <c r="H14" s="2">
        <v>5</v>
      </c>
      <c r="I14" s="2">
        <v>5</v>
      </c>
      <c r="J14" s="2">
        <v>11</v>
      </c>
      <c r="K14" s="2">
        <v>0</v>
      </c>
      <c r="L14" s="2">
        <v>5</v>
      </c>
      <c r="M14" s="2">
        <v>5</v>
      </c>
      <c r="N14" s="2">
        <v>0</v>
      </c>
      <c r="O14" s="2">
        <v>0</v>
      </c>
      <c r="P14" s="2">
        <v>5</v>
      </c>
      <c r="Q14" s="2">
        <v>5</v>
      </c>
      <c r="R14" s="2">
        <v>5</v>
      </c>
      <c r="S14" s="2">
        <v>5</v>
      </c>
      <c r="T14" s="2">
        <v>5</v>
      </c>
      <c r="U14" s="2">
        <v>4</v>
      </c>
    </row>
    <row r="15" spans="1:21" x14ac:dyDescent="0.2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1" t="s">
        <v>21</v>
      </c>
      <c r="B16" s="5"/>
      <c r="C16" s="6">
        <f>AVERAGE(C3:C14)</f>
        <v>80.583333333333329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9" spans="1:1" ht="63" x14ac:dyDescent="0.25">
      <c r="A19" s="34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workbookViewId="0">
      <selection activeCell="A2" sqref="A2:B16"/>
    </sheetView>
  </sheetViews>
  <sheetFormatPr defaultColWidth="10.875" defaultRowHeight="15.75" x14ac:dyDescent="0.25"/>
  <cols>
    <col min="1" max="1" width="26.375" style="2" bestFit="1" customWidth="1"/>
    <col min="2" max="2" width="7.625" style="2" bestFit="1" customWidth="1"/>
    <col min="3" max="4" width="7.625" style="2" customWidth="1"/>
    <col min="5" max="10" width="7.625" style="2" bestFit="1" customWidth="1"/>
    <col min="11" max="12" width="8.625" style="2" bestFit="1" customWidth="1"/>
    <col min="13" max="13" width="9.875" style="2" bestFit="1" customWidth="1"/>
    <col min="14" max="22" width="8.625" style="2" bestFit="1" customWidth="1"/>
    <col min="23" max="23" width="7.625" style="10" customWidth="1"/>
    <col min="24" max="24" width="2.875" style="10" bestFit="1" customWidth="1"/>
    <col min="25" max="25" width="15.375" style="2" customWidth="1"/>
    <col min="26" max="26" width="10.875" style="2"/>
    <col min="27" max="27" width="14.875" style="2" customWidth="1"/>
    <col min="28" max="16384" width="10.875" style="2"/>
  </cols>
  <sheetData>
    <row r="1" spans="1:32" ht="47.25" x14ac:dyDescent="0.25">
      <c r="C1" s="16">
        <v>42408</v>
      </c>
      <c r="D1" s="16">
        <v>42410</v>
      </c>
      <c r="E1" s="8">
        <v>42415</v>
      </c>
      <c r="F1" s="8">
        <v>42417</v>
      </c>
      <c r="G1" s="8">
        <v>42422</v>
      </c>
      <c r="H1" s="8">
        <v>42424</v>
      </c>
      <c r="I1" s="8">
        <v>42429</v>
      </c>
      <c r="J1" s="8">
        <v>42431</v>
      </c>
      <c r="K1" s="8">
        <v>42436</v>
      </c>
      <c r="L1" s="8">
        <v>42438</v>
      </c>
      <c r="M1" s="8">
        <v>42457</v>
      </c>
      <c r="N1" s="8">
        <v>42459</v>
      </c>
      <c r="O1" s="8">
        <v>42464</v>
      </c>
      <c r="P1" s="8">
        <v>42466</v>
      </c>
      <c r="Q1" s="8">
        <v>42471</v>
      </c>
      <c r="R1" s="8">
        <v>42473</v>
      </c>
      <c r="S1" s="8">
        <v>42478</v>
      </c>
      <c r="T1" s="8">
        <v>42480</v>
      </c>
      <c r="U1" s="8">
        <v>42485</v>
      </c>
      <c r="V1" s="8">
        <v>42487</v>
      </c>
      <c r="W1" s="37" t="s">
        <v>73</v>
      </c>
      <c r="X1" s="26"/>
      <c r="Y1" s="41" t="s">
        <v>74</v>
      </c>
      <c r="Z1" s="9"/>
      <c r="AA1" s="43" t="s">
        <v>79</v>
      </c>
    </row>
    <row r="2" spans="1:32" s="1" customFormat="1" x14ac:dyDescent="0.25">
      <c r="A2" s="3" t="s">
        <v>0</v>
      </c>
      <c r="B2" s="4" t="s">
        <v>1</v>
      </c>
      <c r="C2" s="3" t="s">
        <v>50</v>
      </c>
      <c r="D2" s="3" t="s">
        <v>51</v>
      </c>
      <c r="E2" s="3" t="s">
        <v>52</v>
      </c>
      <c r="F2" s="3" t="s">
        <v>53</v>
      </c>
      <c r="G2" s="3" t="s">
        <v>54</v>
      </c>
      <c r="H2" s="3" t="s">
        <v>55</v>
      </c>
      <c r="I2" s="3" t="s">
        <v>56</v>
      </c>
      <c r="J2" s="3" t="s">
        <v>57</v>
      </c>
      <c r="K2" s="3" t="s">
        <v>58</v>
      </c>
      <c r="L2" s="3" t="s">
        <v>59</v>
      </c>
      <c r="M2" s="3" t="s">
        <v>60</v>
      </c>
      <c r="N2" s="3" t="s">
        <v>61</v>
      </c>
      <c r="O2" s="3" t="s">
        <v>62</v>
      </c>
      <c r="P2" s="3" t="s">
        <v>63</v>
      </c>
      <c r="Q2" s="3" t="s">
        <v>64</v>
      </c>
      <c r="R2" s="3" t="s">
        <v>65</v>
      </c>
      <c r="S2" s="3" t="s">
        <v>66</v>
      </c>
      <c r="T2" s="3" t="s">
        <v>67</v>
      </c>
      <c r="U2" s="3" t="s">
        <v>68</v>
      </c>
      <c r="V2" s="3" t="s">
        <v>69</v>
      </c>
      <c r="W2" s="9"/>
      <c r="X2" s="25"/>
      <c r="Y2" s="42"/>
      <c r="Z2" s="9"/>
      <c r="AA2" s="44" t="s">
        <v>72</v>
      </c>
      <c r="AB2" s="38"/>
      <c r="AC2" s="38"/>
      <c r="AD2" s="38"/>
      <c r="AE2" s="38"/>
    </row>
    <row r="3" spans="1:32" x14ac:dyDescent="0.25">
      <c r="A3" s="2" t="s">
        <v>48</v>
      </c>
      <c r="B3" s="5"/>
      <c r="C3" s="10">
        <v>1</v>
      </c>
      <c r="D3" s="10">
        <v>1</v>
      </c>
      <c r="E3" s="11">
        <v>1</v>
      </c>
      <c r="F3" s="11">
        <v>1</v>
      </c>
      <c r="G3" s="11">
        <v>1</v>
      </c>
      <c r="H3" s="11">
        <v>1</v>
      </c>
      <c r="I3" s="11">
        <v>1</v>
      </c>
      <c r="J3" s="11">
        <v>1</v>
      </c>
      <c r="K3" s="11">
        <v>1</v>
      </c>
      <c r="L3" s="11">
        <v>1</v>
      </c>
      <c r="M3" s="11"/>
      <c r="N3" s="11">
        <v>1</v>
      </c>
      <c r="O3" s="11">
        <v>1</v>
      </c>
      <c r="P3" s="11">
        <v>1</v>
      </c>
      <c r="Q3" s="11">
        <v>1</v>
      </c>
      <c r="R3" s="11">
        <v>1</v>
      </c>
      <c r="S3" s="11">
        <v>1</v>
      </c>
      <c r="T3" s="11">
        <v>1</v>
      </c>
      <c r="U3" s="11">
        <v>1</v>
      </c>
      <c r="V3" s="35"/>
      <c r="W3" s="12">
        <f>SUM(C3:V3)</f>
        <v>18</v>
      </c>
      <c r="X3" s="27"/>
      <c r="Y3" s="42">
        <f>W3*100/20</f>
        <v>90</v>
      </c>
      <c r="Z3" s="10"/>
      <c r="AA3" s="45">
        <v>93</v>
      </c>
    </row>
    <row r="4" spans="1:32" x14ac:dyDescent="0.25">
      <c r="A4" s="2" t="s">
        <v>48</v>
      </c>
      <c r="B4" s="5"/>
      <c r="C4" s="10"/>
      <c r="D4" s="10">
        <v>1</v>
      </c>
      <c r="E4" s="11"/>
      <c r="F4" s="11"/>
      <c r="G4" s="11">
        <v>1</v>
      </c>
      <c r="H4" s="35"/>
      <c r="I4" s="11">
        <v>1</v>
      </c>
      <c r="J4" s="11">
        <v>1</v>
      </c>
      <c r="K4" s="11">
        <v>1</v>
      </c>
      <c r="L4" s="11"/>
      <c r="M4" s="11">
        <v>1</v>
      </c>
      <c r="N4" s="11">
        <v>1</v>
      </c>
      <c r="O4" s="11">
        <v>1</v>
      </c>
      <c r="P4" s="11"/>
      <c r="Q4" s="11">
        <v>1</v>
      </c>
      <c r="R4" s="11"/>
      <c r="S4" s="11">
        <v>1</v>
      </c>
      <c r="T4" s="11">
        <v>1</v>
      </c>
      <c r="U4" s="11">
        <v>1</v>
      </c>
      <c r="V4" s="11">
        <v>1</v>
      </c>
      <c r="W4" s="12">
        <f t="shared" ref="W4:W14" si="0">SUM(C4:V4)</f>
        <v>13</v>
      </c>
      <c r="X4" s="27"/>
      <c r="Y4" s="42">
        <f t="shared" ref="Y4:Y14" si="1">W4*100/20</f>
        <v>65</v>
      </c>
      <c r="Z4" s="10"/>
      <c r="AA4" s="45">
        <v>97.666666666666671</v>
      </c>
    </row>
    <row r="5" spans="1:32" x14ac:dyDescent="0.25">
      <c r="A5" s="2" t="s">
        <v>48</v>
      </c>
      <c r="B5" s="5"/>
      <c r="C5" s="10">
        <v>1</v>
      </c>
      <c r="D5" s="10">
        <v>1</v>
      </c>
      <c r="E5" s="11">
        <v>1</v>
      </c>
      <c r="F5" s="11">
        <v>1</v>
      </c>
      <c r="G5" s="11">
        <v>1</v>
      </c>
      <c r="H5" s="11"/>
      <c r="I5" s="11">
        <v>1</v>
      </c>
      <c r="J5" s="11">
        <v>1</v>
      </c>
      <c r="K5" s="11">
        <v>1</v>
      </c>
      <c r="L5" s="11"/>
      <c r="M5" s="11">
        <v>1</v>
      </c>
      <c r="N5" s="11"/>
      <c r="O5" s="11">
        <v>1</v>
      </c>
      <c r="P5" s="11">
        <v>1</v>
      </c>
      <c r="Q5" s="11"/>
      <c r="R5" s="11">
        <v>1</v>
      </c>
      <c r="S5" s="11">
        <v>1</v>
      </c>
      <c r="T5" s="11">
        <v>1</v>
      </c>
      <c r="U5" s="11">
        <v>1</v>
      </c>
      <c r="V5" s="11">
        <v>1</v>
      </c>
      <c r="W5" s="12">
        <f t="shared" si="0"/>
        <v>16</v>
      </c>
      <c r="X5" s="27"/>
      <c r="Y5" s="42">
        <f t="shared" si="1"/>
        <v>80</v>
      </c>
      <c r="Z5" s="10"/>
      <c r="AA5" s="45">
        <v>100</v>
      </c>
    </row>
    <row r="6" spans="1:32" x14ac:dyDescent="0.25">
      <c r="A6" s="2" t="s">
        <v>48</v>
      </c>
      <c r="B6" s="5"/>
      <c r="C6" s="10">
        <v>1</v>
      </c>
      <c r="D6" s="10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2">
        <f t="shared" si="0"/>
        <v>20</v>
      </c>
      <c r="X6" s="27"/>
      <c r="Y6" s="42">
        <f t="shared" si="1"/>
        <v>100</v>
      </c>
      <c r="Z6" s="10"/>
      <c r="AA6" s="45">
        <v>100</v>
      </c>
    </row>
    <row r="7" spans="1:32" x14ac:dyDescent="0.25">
      <c r="A7" s="2" t="s">
        <v>48</v>
      </c>
      <c r="B7" s="5"/>
      <c r="C7" s="10">
        <v>1</v>
      </c>
      <c r="D7" s="10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11">
        <v>1</v>
      </c>
      <c r="S7" s="11"/>
      <c r="T7" s="11">
        <v>1</v>
      </c>
      <c r="U7" s="11">
        <v>1</v>
      </c>
      <c r="V7" s="11">
        <v>1</v>
      </c>
      <c r="W7" s="12">
        <f t="shared" si="0"/>
        <v>19</v>
      </c>
      <c r="X7" s="27"/>
      <c r="Y7" s="42">
        <f t="shared" si="1"/>
        <v>95</v>
      </c>
      <c r="Z7" s="10"/>
      <c r="AA7" s="45">
        <v>77</v>
      </c>
    </row>
    <row r="8" spans="1:32" x14ac:dyDescent="0.25">
      <c r="A8" s="2" t="s">
        <v>48</v>
      </c>
      <c r="B8" s="5"/>
      <c r="C8" s="10"/>
      <c r="D8" s="10">
        <v>1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  <c r="J8" s="11">
        <v>1</v>
      </c>
      <c r="K8" s="11">
        <v>1</v>
      </c>
      <c r="L8" s="11">
        <v>1</v>
      </c>
      <c r="M8" s="11">
        <v>1</v>
      </c>
      <c r="N8" s="11">
        <v>1</v>
      </c>
      <c r="O8" s="11">
        <v>1</v>
      </c>
      <c r="P8" s="11">
        <v>1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2">
        <f t="shared" si="0"/>
        <v>19</v>
      </c>
      <c r="X8" s="27"/>
      <c r="Y8" s="42">
        <f t="shared" si="1"/>
        <v>95</v>
      </c>
      <c r="Z8" s="10"/>
      <c r="AA8" s="45">
        <v>91</v>
      </c>
    </row>
    <row r="9" spans="1:32" x14ac:dyDescent="0.25">
      <c r="A9" s="2" t="s">
        <v>48</v>
      </c>
      <c r="B9" s="5"/>
      <c r="C9" s="10">
        <v>1</v>
      </c>
      <c r="D9" s="10">
        <v>1</v>
      </c>
      <c r="E9" s="11">
        <v>1</v>
      </c>
      <c r="F9" s="11">
        <v>1</v>
      </c>
      <c r="G9" s="11">
        <v>1</v>
      </c>
      <c r="H9" s="11"/>
      <c r="I9" s="35"/>
      <c r="J9" s="11">
        <v>1</v>
      </c>
      <c r="K9" s="11">
        <v>1</v>
      </c>
      <c r="L9" s="11">
        <v>1</v>
      </c>
      <c r="M9" s="11">
        <v>1</v>
      </c>
      <c r="N9" s="11">
        <v>1</v>
      </c>
      <c r="O9" s="11">
        <v>1</v>
      </c>
      <c r="P9" s="11">
        <v>1</v>
      </c>
      <c r="Q9" s="11">
        <v>1</v>
      </c>
      <c r="R9" s="11">
        <v>1</v>
      </c>
      <c r="S9" s="11">
        <v>1</v>
      </c>
      <c r="T9" s="11"/>
      <c r="U9" s="11">
        <v>1</v>
      </c>
      <c r="V9" s="11">
        <v>1</v>
      </c>
      <c r="W9" s="12">
        <f t="shared" si="0"/>
        <v>17</v>
      </c>
      <c r="X9" s="27"/>
      <c r="Y9" s="42">
        <f t="shared" si="1"/>
        <v>85</v>
      </c>
      <c r="Z9" s="10"/>
      <c r="AA9" s="45">
        <v>85.666666666666671</v>
      </c>
    </row>
    <row r="10" spans="1:32" x14ac:dyDescent="0.25">
      <c r="A10" s="2" t="s">
        <v>48</v>
      </c>
      <c r="B10" s="5"/>
      <c r="C10" s="10">
        <v>1</v>
      </c>
      <c r="D10" s="10">
        <v>1</v>
      </c>
      <c r="E10" s="11">
        <v>1</v>
      </c>
      <c r="F10" s="11">
        <v>1</v>
      </c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11">
        <v>1</v>
      </c>
      <c r="M10" s="11"/>
      <c r="N10" s="11">
        <v>1</v>
      </c>
      <c r="O10" s="11">
        <v>1</v>
      </c>
      <c r="P10" s="11">
        <v>1</v>
      </c>
      <c r="Q10" s="11">
        <v>1</v>
      </c>
      <c r="R10" s="11">
        <v>1</v>
      </c>
      <c r="S10" s="11">
        <v>1</v>
      </c>
      <c r="T10" s="11">
        <v>1</v>
      </c>
      <c r="U10" s="11">
        <v>1</v>
      </c>
      <c r="V10" s="11">
        <v>1</v>
      </c>
      <c r="W10" s="12">
        <f t="shared" si="0"/>
        <v>19</v>
      </c>
      <c r="X10" s="27"/>
      <c r="Y10" s="42">
        <f t="shared" si="1"/>
        <v>95</v>
      </c>
      <c r="Z10" s="10"/>
      <c r="AA10" s="45">
        <v>97.666666666666671</v>
      </c>
    </row>
    <row r="11" spans="1:32" x14ac:dyDescent="0.25">
      <c r="A11" s="2" t="s">
        <v>48</v>
      </c>
      <c r="B11" s="5"/>
      <c r="C11" s="10">
        <v>1</v>
      </c>
      <c r="D11" s="10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>
        <v>1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11">
        <v>1</v>
      </c>
      <c r="S11" s="11">
        <v>1</v>
      </c>
      <c r="T11" s="11">
        <v>1</v>
      </c>
      <c r="U11" s="11">
        <v>1</v>
      </c>
      <c r="V11" s="11">
        <v>1</v>
      </c>
      <c r="W11" s="12">
        <f t="shared" si="0"/>
        <v>20</v>
      </c>
      <c r="X11" s="27"/>
      <c r="Y11" s="42">
        <f t="shared" si="1"/>
        <v>100</v>
      </c>
      <c r="Z11" s="10"/>
      <c r="AA11" s="45">
        <v>95.333333333333329</v>
      </c>
    </row>
    <row r="12" spans="1:32" x14ac:dyDescent="0.25">
      <c r="A12" s="2" t="s">
        <v>48</v>
      </c>
      <c r="B12" s="5"/>
      <c r="C12" s="10">
        <v>1</v>
      </c>
      <c r="D12" s="10">
        <v>1</v>
      </c>
      <c r="E12" s="11">
        <v>1</v>
      </c>
      <c r="F12" s="11">
        <v>1</v>
      </c>
      <c r="G12" s="11"/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11"/>
      <c r="N12" s="11">
        <v>1</v>
      </c>
      <c r="O12" s="11">
        <v>1</v>
      </c>
      <c r="P12" s="11">
        <v>1</v>
      </c>
      <c r="Q12" s="11">
        <v>1</v>
      </c>
      <c r="R12" s="11">
        <v>1</v>
      </c>
      <c r="S12" s="11"/>
      <c r="T12" s="11"/>
      <c r="U12" s="11">
        <v>1</v>
      </c>
      <c r="V12" s="11">
        <v>1</v>
      </c>
      <c r="W12" s="12">
        <f t="shared" si="0"/>
        <v>16</v>
      </c>
      <c r="X12" s="27"/>
      <c r="Y12" s="42">
        <f t="shared" si="1"/>
        <v>80</v>
      </c>
      <c r="Z12" s="10"/>
      <c r="AA12" s="45">
        <v>87</v>
      </c>
    </row>
    <row r="13" spans="1:32" x14ac:dyDescent="0.25">
      <c r="A13" s="2" t="s">
        <v>48</v>
      </c>
      <c r="B13" s="5"/>
      <c r="C13" s="10"/>
      <c r="D13" s="10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11">
        <v>1</v>
      </c>
      <c r="K13" s="11">
        <v>1</v>
      </c>
      <c r="L13" s="11"/>
      <c r="M13" s="35"/>
      <c r="N13" s="11">
        <v>1</v>
      </c>
      <c r="O13" s="11"/>
      <c r="P13" s="11">
        <v>1</v>
      </c>
      <c r="Q13" s="11">
        <v>1</v>
      </c>
      <c r="R13" s="11">
        <v>1</v>
      </c>
      <c r="S13" s="11"/>
      <c r="T13" s="11">
        <v>1</v>
      </c>
      <c r="U13" s="11">
        <v>1</v>
      </c>
      <c r="V13" s="11">
        <v>1</v>
      </c>
      <c r="W13" s="12">
        <f t="shared" si="0"/>
        <v>15</v>
      </c>
      <c r="X13" s="27"/>
      <c r="Y13" s="42">
        <f t="shared" si="1"/>
        <v>75</v>
      </c>
      <c r="Z13" s="10"/>
      <c r="AA13" s="45">
        <v>85.666666666666671</v>
      </c>
    </row>
    <row r="14" spans="1:32" x14ac:dyDescent="0.25">
      <c r="A14" s="2" t="s">
        <v>48</v>
      </c>
      <c r="B14" s="5"/>
      <c r="C14" s="10">
        <v>1</v>
      </c>
      <c r="D14" s="10">
        <v>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/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>
        <v>1</v>
      </c>
      <c r="T14" s="11">
        <v>1</v>
      </c>
      <c r="U14" s="11">
        <v>1</v>
      </c>
      <c r="V14" s="11">
        <v>1</v>
      </c>
      <c r="W14" s="12">
        <f t="shared" si="0"/>
        <v>19</v>
      </c>
      <c r="X14" s="27"/>
      <c r="Y14" s="42">
        <f t="shared" si="1"/>
        <v>95</v>
      </c>
      <c r="Z14" s="10"/>
      <c r="AA14" s="45">
        <v>95.333333333333329</v>
      </c>
    </row>
    <row r="15" spans="1:32" x14ac:dyDescent="0.25">
      <c r="B15" s="10"/>
      <c r="C15" s="10"/>
      <c r="D15" s="10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3"/>
      <c r="X15" s="28"/>
      <c r="Y15" s="5"/>
      <c r="Z15" s="10"/>
      <c r="AA15" s="39"/>
    </row>
    <row r="16" spans="1:32" x14ac:dyDescent="0.25">
      <c r="A16" s="1" t="s">
        <v>70</v>
      </c>
      <c r="B16" s="10"/>
      <c r="C16" s="17">
        <f>SUM(C3:C14)</f>
        <v>9</v>
      </c>
      <c r="D16" s="17">
        <f>SUM(D3:D14)</f>
        <v>12</v>
      </c>
      <c r="E16" s="15">
        <f>SUM(E3:E14)</f>
        <v>11</v>
      </c>
      <c r="F16" s="15">
        <f t="shared" ref="F16:V16" si="2">SUM(F3:F14)</f>
        <v>11</v>
      </c>
      <c r="G16" s="15">
        <f t="shared" si="2"/>
        <v>11</v>
      </c>
      <c r="H16" s="15">
        <f t="shared" si="2"/>
        <v>9</v>
      </c>
      <c r="I16" s="15">
        <f t="shared" si="2"/>
        <v>11</v>
      </c>
      <c r="J16" s="15">
        <f t="shared" si="2"/>
        <v>12</v>
      </c>
      <c r="K16" s="15">
        <f t="shared" si="2"/>
        <v>12</v>
      </c>
      <c r="L16" s="15">
        <f t="shared" si="2"/>
        <v>8</v>
      </c>
      <c r="M16" s="15">
        <f t="shared" si="2"/>
        <v>8</v>
      </c>
      <c r="N16" s="15">
        <f t="shared" si="2"/>
        <v>11</v>
      </c>
      <c r="O16" s="15">
        <f t="shared" si="2"/>
        <v>11</v>
      </c>
      <c r="P16" s="15">
        <f t="shared" si="2"/>
        <v>11</v>
      </c>
      <c r="Q16" s="15">
        <f t="shared" si="2"/>
        <v>11</v>
      </c>
      <c r="R16" s="15">
        <f t="shared" si="2"/>
        <v>11</v>
      </c>
      <c r="S16" s="15">
        <f t="shared" si="2"/>
        <v>9</v>
      </c>
      <c r="T16" s="15">
        <f t="shared" si="2"/>
        <v>10</v>
      </c>
      <c r="U16" s="15">
        <f t="shared" si="2"/>
        <v>12</v>
      </c>
      <c r="V16" s="15">
        <f t="shared" si="2"/>
        <v>11</v>
      </c>
      <c r="W16" s="13"/>
      <c r="X16" s="28"/>
      <c r="Y16" s="5"/>
      <c r="Z16" s="10"/>
      <c r="AA16" s="40"/>
      <c r="AB16" s="10"/>
      <c r="AC16" s="10"/>
      <c r="AD16" s="10"/>
      <c r="AE16" s="10"/>
      <c r="AF16" s="10"/>
    </row>
    <row r="17" spans="1:32" x14ac:dyDescent="0.25">
      <c r="AA17" s="38"/>
      <c r="AB17" s="38"/>
      <c r="AC17" s="38"/>
      <c r="AD17" s="38"/>
      <c r="AE17" s="38"/>
      <c r="AF17" s="10"/>
    </row>
    <row r="18" spans="1:32" x14ac:dyDescent="0.25">
      <c r="A18" s="36" t="s">
        <v>71</v>
      </c>
      <c r="Z18" s="10"/>
      <c r="AA18" s="10"/>
      <c r="AB18" s="10"/>
      <c r="AC18" s="10"/>
      <c r="AD18" s="10"/>
      <c r="AE18" s="10"/>
      <c r="AF18" s="10"/>
    </row>
    <row r="19" spans="1:32" ht="47.25" x14ac:dyDescent="0.25">
      <c r="A19" s="34" t="s">
        <v>80</v>
      </c>
      <c r="Z19" s="10"/>
      <c r="AA19" s="10"/>
      <c r="AB19" s="10"/>
      <c r="AC19" s="10"/>
      <c r="AD19" s="10"/>
      <c r="AE19" s="10"/>
      <c r="AF19" s="10"/>
    </row>
    <row r="20" spans="1:32" x14ac:dyDescent="0.25">
      <c r="Z20" s="10"/>
      <c r="AA20" s="10"/>
      <c r="AB20" s="10"/>
      <c r="AC20" s="10"/>
      <c r="AD20" s="10"/>
      <c r="AE20" s="10"/>
      <c r="AF20" s="10"/>
    </row>
    <row r="21" spans="1:32" x14ac:dyDescent="0.25">
      <c r="Z21" s="10"/>
      <c r="AA21" s="10"/>
      <c r="AB21" s="10"/>
      <c r="AC21" s="10"/>
      <c r="AD21" s="10"/>
      <c r="AE21" s="10"/>
      <c r="AF21" s="10"/>
    </row>
    <row r="22" spans="1:32" x14ac:dyDescent="0.25">
      <c r="Z22" s="10"/>
      <c r="AA22" s="10"/>
      <c r="AB22" s="10"/>
      <c r="AC22" s="10"/>
      <c r="AD22" s="10"/>
      <c r="AE22" s="10"/>
      <c r="AF22" s="10"/>
    </row>
    <row r="23" spans="1:32" x14ac:dyDescent="0.25">
      <c r="A23" s="1"/>
      <c r="B23" s="29"/>
      <c r="Z23" s="10"/>
      <c r="AA23" s="10"/>
      <c r="AB23" s="10"/>
      <c r="AC23" s="10"/>
      <c r="AD23" s="10"/>
      <c r="AE23" s="10"/>
      <c r="AF23" s="10"/>
    </row>
    <row r="24" spans="1:32" x14ac:dyDescent="0.25">
      <c r="A24" s="23"/>
      <c r="Z24" s="10"/>
      <c r="AA24" s="10"/>
      <c r="AB24" s="10"/>
      <c r="AC24" s="10"/>
      <c r="AD24" s="10"/>
      <c r="AE24" s="10"/>
      <c r="AF24" s="10"/>
    </row>
    <row r="25" spans="1:32" x14ac:dyDescent="0.25">
      <c r="A25" s="23"/>
      <c r="Z25" s="10"/>
      <c r="AA25" s="10"/>
      <c r="AB25" s="10"/>
      <c r="AC25" s="10"/>
      <c r="AD25" s="10"/>
      <c r="AE25" s="10"/>
      <c r="AF25" s="10"/>
    </row>
    <row r="26" spans="1:32" x14ac:dyDescent="0.25">
      <c r="A26" s="23"/>
      <c r="Z26" s="10"/>
      <c r="AA26" s="10"/>
      <c r="AB26" s="10"/>
      <c r="AC26" s="10"/>
      <c r="AD26" s="10"/>
      <c r="AE26" s="10"/>
      <c r="AF26" s="10"/>
    </row>
    <row r="27" spans="1:32" x14ac:dyDescent="0.25">
      <c r="A27" s="23"/>
      <c r="Z27" s="10"/>
      <c r="AA27" s="10"/>
      <c r="AB27" s="10"/>
      <c r="AC27" s="10"/>
      <c r="AD27" s="10"/>
      <c r="AE27" s="10"/>
      <c r="AF27" s="10"/>
    </row>
    <row r="28" spans="1:32" x14ac:dyDescent="0.25">
      <c r="A28" s="23"/>
      <c r="Z28" s="10"/>
      <c r="AA28" s="10"/>
      <c r="AB28" s="10"/>
      <c r="AC28" s="10"/>
      <c r="AD28" s="10"/>
      <c r="AE28" s="10"/>
      <c r="AF28" s="10"/>
    </row>
    <row r="29" spans="1:32" x14ac:dyDescent="0.25">
      <c r="A29" s="23"/>
      <c r="Z29" s="10"/>
      <c r="AA29" s="10"/>
      <c r="AB29" s="10"/>
      <c r="AC29" s="10"/>
      <c r="AD29" s="10"/>
      <c r="AE29" s="10"/>
      <c r="AF29" s="10"/>
    </row>
    <row r="30" spans="1:32" x14ac:dyDescent="0.25">
      <c r="AA30" s="10"/>
      <c r="AB30" s="10"/>
      <c r="AC30" s="10"/>
      <c r="AD30" s="10"/>
      <c r="AE30" s="10"/>
      <c r="AF30" s="10"/>
    </row>
  </sheetData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opLeftCell="G1" workbookViewId="0">
      <selection activeCell="L4" sqref="L4"/>
    </sheetView>
  </sheetViews>
  <sheetFormatPr defaultColWidth="11" defaultRowHeight="15.75" x14ac:dyDescent="0.25"/>
  <cols>
    <col min="1" max="1" width="26" bestFit="1" customWidth="1"/>
    <col min="4" max="4" width="21.125" customWidth="1"/>
    <col min="5" max="5" width="16.625" customWidth="1"/>
    <col min="6" max="6" width="14.5" customWidth="1"/>
    <col min="7" max="7" width="16" customWidth="1"/>
    <col min="8" max="8" width="18.125" customWidth="1"/>
    <col min="9" max="9" width="17" customWidth="1"/>
    <col min="11" max="11" width="20.875" customWidth="1"/>
    <col min="12" max="12" width="15" customWidth="1"/>
    <col min="13" max="13" width="18" customWidth="1"/>
    <col min="14" max="14" width="15.5" customWidth="1"/>
    <col min="15" max="15" width="16.875" customWidth="1"/>
    <col min="16" max="16" width="16.625" customWidth="1"/>
  </cols>
  <sheetData>
    <row r="1" spans="1:17" x14ac:dyDescent="0.25">
      <c r="A1" s="2"/>
      <c r="B1" s="2"/>
      <c r="C1" s="66" t="s">
        <v>29</v>
      </c>
      <c r="D1" s="66"/>
      <c r="E1" s="66"/>
      <c r="F1" s="66"/>
      <c r="G1" s="66"/>
      <c r="H1" s="66"/>
      <c r="I1" s="66"/>
      <c r="J1" s="67" t="s">
        <v>30</v>
      </c>
      <c r="K1" s="67"/>
      <c r="L1" s="67"/>
      <c r="M1" s="67"/>
      <c r="N1" s="67"/>
      <c r="O1" s="67"/>
      <c r="P1" s="67"/>
    </row>
    <row r="2" spans="1:17" ht="126" x14ac:dyDescent="0.25">
      <c r="A2" s="3" t="s">
        <v>0</v>
      </c>
      <c r="B2" s="4" t="s">
        <v>1</v>
      </c>
      <c r="C2" s="18" t="s">
        <v>31</v>
      </c>
      <c r="D2" s="20" t="s">
        <v>32</v>
      </c>
      <c r="E2" s="21" t="s">
        <v>33</v>
      </c>
      <c r="F2" s="21" t="s">
        <v>34</v>
      </c>
      <c r="G2" s="21" t="s">
        <v>35</v>
      </c>
      <c r="H2" s="21" t="s">
        <v>36</v>
      </c>
      <c r="I2" s="21" t="s">
        <v>37</v>
      </c>
      <c r="J2" s="19" t="s">
        <v>38</v>
      </c>
      <c r="K2" s="19" t="s">
        <v>39</v>
      </c>
      <c r="L2" s="19" t="s">
        <v>40</v>
      </c>
      <c r="M2" s="19" t="s">
        <v>41</v>
      </c>
      <c r="N2" s="19" t="s">
        <v>42</v>
      </c>
      <c r="O2" s="19" t="s">
        <v>43</v>
      </c>
      <c r="P2" s="19" t="s">
        <v>44</v>
      </c>
      <c r="Q2" s="22" t="s">
        <v>2</v>
      </c>
    </row>
    <row r="3" spans="1:17" x14ac:dyDescent="0.25">
      <c r="A3" s="2" t="s">
        <v>48</v>
      </c>
      <c r="B3" s="5"/>
      <c r="C3">
        <v>100</v>
      </c>
      <c r="D3">
        <v>100</v>
      </c>
      <c r="E3">
        <v>100</v>
      </c>
      <c r="F3">
        <v>100</v>
      </c>
      <c r="G3">
        <v>100</v>
      </c>
      <c r="H3">
        <v>100</v>
      </c>
      <c r="I3">
        <v>100</v>
      </c>
      <c r="J3">
        <v>94</v>
      </c>
      <c r="K3">
        <v>97</v>
      </c>
      <c r="L3">
        <v>99</v>
      </c>
      <c r="M3">
        <v>100</v>
      </c>
      <c r="N3">
        <v>98</v>
      </c>
      <c r="O3">
        <v>100</v>
      </c>
      <c r="P3">
        <v>90</v>
      </c>
      <c r="Q3" s="49">
        <f>AVERAGE(C3:P3)</f>
        <v>98.428571428571431</v>
      </c>
    </row>
    <row r="4" spans="1:17" x14ac:dyDescent="0.25">
      <c r="A4" s="2" t="s">
        <v>48</v>
      </c>
      <c r="B4" s="5"/>
      <c r="C4">
        <v>40</v>
      </c>
      <c r="D4">
        <v>40</v>
      </c>
      <c r="E4">
        <v>39</v>
      </c>
      <c r="F4">
        <v>18</v>
      </c>
      <c r="G4">
        <v>49</v>
      </c>
      <c r="H4">
        <v>19</v>
      </c>
      <c r="I4">
        <v>19</v>
      </c>
      <c r="J4">
        <v>19</v>
      </c>
      <c r="K4">
        <v>15</v>
      </c>
      <c r="L4">
        <v>13</v>
      </c>
      <c r="M4">
        <v>7</v>
      </c>
      <c r="N4">
        <v>20</v>
      </c>
      <c r="O4">
        <v>5</v>
      </c>
      <c r="P4">
        <v>21</v>
      </c>
      <c r="Q4" s="49">
        <f t="shared" ref="Q4:Q14" si="0">AVERAGE(C4:P4)</f>
        <v>23.142857142857142</v>
      </c>
    </row>
    <row r="5" spans="1:17" x14ac:dyDescent="0.25">
      <c r="A5" s="2" t="s">
        <v>48</v>
      </c>
      <c r="B5" s="5"/>
      <c r="C5">
        <v>100</v>
      </c>
      <c r="D5">
        <v>100</v>
      </c>
      <c r="E5">
        <v>100</v>
      </c>
      <c r="F5">
        <v>100</v>
      </c>
      <c r="G5">
        <v>100</v>
      </c>
      <c r="H5">
        <v>100</v>
      </c>
      <c r="I5">
        <v>100</v>
      </c>
      <c r="J5">
        <v>82</v>
      </c>
      <c r="K5">
        <v>100</v>
      </c>
      <c r="L5">
        <v>100</v>
      </c>
      <c r="M5">
        <v>99</v>
      </c>
      <c r="N5">
        <v>66</v>
      </c>
      <c r="O5">
        <v>96</v>
      </c>
      <c r="P5">
        <v>93</v>
      </c>
      <c r="Q5" s="49">
        <f t="shared" si="0"/>
        <v>95.428571428571431</v>
      </c>
    </row>
    <row r="6" spans="1:17" x14ac:dyDescent="0.25">
      <c r="A6" s="2" t="s">
        <v>48</v>
      </c>
      <c r="B6" s="5"/>
      <c r="C6">
        <v>100</v>
      </c>
      <c r="D6">
        <v>96</v>
      </c>
      <c r="E6">
        <v>100</v>
      </c>
      <c r="F6">
        <v>99</v>
      </c>
      <c r="G6">
        <v>67</v>
      </c>
      <c r="H6">
        <v>97</v>
      </c>
      <c r="I6">
        <v>93</v>
      </c>
      <c r="J6">
        <v>100</v>
      </c>
      <c r="K6">
        <v>82</v>
      </c>
      <c r="L6">
        <v>100</v>
      </c>
      <c r="M6">
        <v>86</v>
      </c>
      <c r="N6">
        <v>62</v>
      </c>
      <c r="O6">
        <v>82</v>
      </c>
      <c r="P6">
        <v>82</v>
      </c>
      <c r="Q6" s="49">
        <f t="shared" si="0"/>
        <v>89</v>
      </c>
    </row>
    <row r="7" spans="1:17" x14ac:dyDescent="0.25">
      <c r="A7" s="2" t="s">
        <v>48</v>
      </c>
      <c r="B7" s="5"/>
      <c r="C7">
        <v>94</v>
      </c>
      <c r="D7">
        <v>75</v>
      </c>
      <c r="E7">
        <v>85</v>
      </c>
      <c r="F7">
        <v>100</v>
      </c>
      <c r="G7">
        <v>76</v>
      </c>
      <c r="H7">
        <v>100</v>
      </c>
      <c r="I7">
        <v>80</v>
      </c>
      <c r="J7">
        <v>80</v>
      </c>
      <c r="K7">
        <v>80</v>
      </c>
      <c r="L7">
        <v>80</v>
      </c>
      <c r="M7">
        <v>87</v>
      </c>
      <c r="N7">
        <v>100</v>
      </c>
      <c r="O7">
        <v>60</v>
      </c>
      <c r="P7">
        <v>100</v>
      </c>
      <c r="Q7" s="49">
        <f t="shared" si="0"/>
        <v>85.5</v>
      </c>
    </row>
    <row r="8" spans="1:17" x14ac:dyDescent="0.25">
      <c r="A8" s="2" t="s">
        <v>48</v>
      </c>
      <c r="B8" s="5"/>
      <c r="C8">
        <v>100</v>
      </c>
      <c r="D8">
        <v>81</v>
      </c>
      <c r="E8">
        <v>100</v>
      </c>
      <c r="F8">
        <v>92</v>
      </c>
      <c r="G8">
        <v>62</v>
      </c>
      <c r="H8">
        <v>100</v>
      </c>
      <c r="I8">
        <v>82</v>
      </c>
      <c r="J8">
        <v>100</v>
      </c>
      <c r="K8">
        <v>100</v>
      </c>
      <c r="L8">
        <v>100</v>
      </c>
      <c r="M8">
        <v>98</v>
      </c>
      <c r="N8">
        <v>100</v>
      </c>
      <c r="O8">
        <v>100</v>
      </c>
      <c r="P8">
        <v>100</v>
      </c>
      <c r="Q8" s="49">
        <f t="shared" si="0"/>
        <v>93.928571428571431</v>
      </c>
    </row>
    <row r="9" spans="1:17" x14ac:dyDescent="0.25">
      <c r="A9" s="2" t="s">
        <v>48</v>
      </c>
      <c r="B9" s="5"/>
      <c r="C9">
        <v>44</v>
      </c>
      <c r="D9">
        <v>29</v>
      </c>
      <c r="E9">
        <v>33</v>
      </c>
      <c r="F9">
        <v>35</v>
      </c>
      <c r="G9">
        <v>35</v>
      </c>
      <c r="H9">
        <v>36</v>
      </c>
      <c r="I9">
        <v>42</v>
      </c>
      <c r="J9">
        <v>90</v>
      </c>
      <c r="K9">
        <v>90</v>
      </c>
      <c r="L9">
        <v>90</v>
      </c>
      <c r="M9">
        <v>80</v>
      </c>
      <c r="N9">
        <v>95</v>
      </c>
      <c r="O9">
        <v>100</v>
      </c>
      <c r="P9">
        <v>100</v>
      </c>
      <c r="Q9" s="49">
        <f t="shared" si="0"/>
        <v>64.214285714285708</v>
      </c>
    </row>
    <row r="10" spans="1:17" x14ac:dyDescent="0.25">
      <c r="A10" s="2" t="s">
        <v>48</v>
      </c>
      <c r="B10" s="5"/>
      <c r="C10">
        <v>100</v>
      </c>
      <c r="D10">
        <v>100</v>
      </c>
      <c r="E10">
        <v>100</v>
      </c>
      <c r="F10">
        <v>100</v>
      </c>
      <c r="G10">
        <v>80</v>
      </c>
      <c r="H10">
        <v>100</v>
      </c>
      <c r="I10">
        <v>95</v>
      </c>
      <c r="J10">
        <v>100</v>
      </c>
      <c r="K10">
        <v>100</v>
      </c>
      <c r="L10">
        <v>100</v>
      </c>
      <c r="M10">
        <v>90</v>
      </c>
      <c r="N10">
        <v>80</v>
      </c>
      <c r="O10">
        <v>100</v>
      </c>
      <c r="P10">
        <v>80</v>
      </c>
      <c r="Q10" s="49">
        <f t="shared" si="0"/>
        <v>94.642857142857139</v>
      </c>
    </row>
    <row r="11" spans="1:17" x14ac:dyDescent="0.25">
      <c r="A11" s="2" t="s">
        <v>48</v>
      </c>
      <c r="B11" s="5"/>
      <c r="C11">
        <v>100</v>
      </c>
      <c r="D11">
        <v>100</v>
      </c>
      <c r="E11">
        <v>100</v>
      </c>
      <c r="F11">
        <v>90</v>
      </c>
      <c r="G11">
        <v>80</v>
      </c>
      <c r="H11">
        <v>100</v>
      </c>
      <c r="I11">
        <v>80</v>
      </c>
      <c r="J11">
        <v>80</v>
      </c>
      <c r="K11">
        <v>60</v>
      </c>
      <c r="L11">
        <v>80</v>
      </c>
      <c r="M11">
        <v>80</v>
      </c>
      <c r="N11">
        <v>60</v>
      </c>
      <c r="O11">
        <v>80</v>
      </c>
      <c r="P11">
        <v>60</v>
      </c>
      <c r="Q11" s="49">
        <f t="shared" si="0"/>
        <v>82.142857142857139</v>
      </c>
    </row>
    <row r="12" spans="1:17" x14ac:dyDescent="0.25">
      <c r="A12" s="2" t="s">
        <v>48</v>
      </c>
      <c r="B12" s="5"/>
      <c r="C12">
        <v>20</v>
      </c>
      <c r="D12">
        <v>60</v>
      </c>
      <c r="E12">
        <v>40</v>
      </c>
      <c r="F12">
        <v>20</v>
      </c>
      <c r="G12">
        <v>60</v>
      </c>
      <c r="H12">
        <v>20</v>
      </c>
      <c r="I12">
        <v>20</v>
      </c>
      <c r="J12">
        <v>100</v>
      </c>
      <c r="K12">
        <v>100</v>
      </c>
      <c r="L12">
        <v>100</v>
      </c>
      <c r="M12">
        <v>100</v>
      </c>
      <c r="N12">
        <v>80</v>
      </c>
      <c r="O12">
        <v>100</v>
      </c>
      <c r="P12">
        <v>95</v>
      </c>
      <c r="Q12" s="49">
        <f t="shared" si="0"/>
        <v>65.357142857142861</v>
      </c>
    </row>
    <row r="13" spans="1:17" x14ac:dyDescent="0.25">
      <c r="A13" s="2" t="s">
        <v>48</v>
      </c>
      <c r="B13" s="5"/>
      <c r="C13">
        <v>93</v>
      </c>
      <c r="D13">
        <v>81</v>
      </c>
      <c r="E13">
        <v>81</v>
      </c>
      <c r="F13">
        <v>100</v>
      </c>
      <c r="G13">
        <v>75</v>
      </c>
      <c r="H13">
        <v>66</v>
      </c>
      <c r="I13">
        <v>79</v>
      </c>
      <c r="J13">
        <v>85</v>
      </c>
      <c r="K13">
        <v>60</v>
      </c>
      <c r="L13">
        <v>80</v>
      </c>
      <c r="M13">
        <v>80</v>
      </c>
      <c r="N13">
        <v>80</v>
      </c>
      <c r="O13">
        <v>80</v>
      </c>
      <c r="P13">
        <v>60</v>
      </c>
      <c r="Q13" s="49">
        <f t="shared" si="0"/>
        <v>78.571428571428569</v>
      </c>
    </row>
    <row r="14" spans="1:17" x14ac:dyDescent="0.25">
      <c r="A14" s="2" t="s">
        <v>48</v>
      </c>
      <c r="B14" s="5"/>
      <c r="C14">
        <v>85</v>
      </c>
      <c r="D14">
        <v>60</v>
      </c>
      <c r="E14">
        <v>80</v>
      </c>
      <c r="F14">
        <v>80</v>
      </c>
      <c r="G14">
        <v>80</v>
      </c>
      <c r="H14">
        <v>60</v>
      </c>
      <c r="I14">
        <v>60</v>
      </c>
      <c r="J14">
        <v>80</v>
      </c>
      <c r="K14">
        <v>80</v>
      </c>
      <c r="L14">
        <v>80</v>
      </c>
      <c r="M14">
        <v>87</v>
      </c>
      <c r="N14">
        <v>100</v>
      </c>
      <c r="O14">
        <v>60</v>
      </c>
      <c r="P14">
        <v>100</v>
      </c>
      <c r="Q14" s="49">
        <f t="shared" si="0"/>
        <v>78</v>
      </c>
    </row>
  </sheetData>
  <mergeCells count="2">
    <mergeCell ref="C1:I1"/>
    <mergeCell ref="J1:P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activeCell="D20" sqref="D20"/>
    </sheetView>
  </sheetViews>
  <sheetFormatPr defaultColWidth="11" defaultRowHeight="15.75" x14ac:dyDescent="0.25"/>
  <cols>
    <col min="1" max="1" width="26" bestFit="1" customWidth="1"/>
    <col min="2" max="2" width="7.625" bestFit="1" customWidth="1"/>
  </cols>
  <sheetData>
    <row r="1" spans="1:21" x14ac:dyDescent="0.25">
      <c r="A1" s="3" t="s">
        <v>0</v>
      </c>
      <c r="B1" s="4" t="s">
        <v>1</v>
      </c>
      <c r="C1" s="3" t="s">
        <v>49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</row>
    <row r="2" spans="1:21" x14ac:dyDescent="0.25">
      <c r="A2" s="2" t="s">
        <v>48</v>
      </c>
      <c r="B2" s="5"/>
      <c r="C2" s="48">
        <f>SUM(D2:U2)</f>
        <v>98</v>
      </c>
      <c r="D2" s="2">
        <v>5</v>
      </c>
      <c r="E2" s="2">
        <v>3</v>
      </c>
      <c r="F2" s="2">
        <v>5</v>
      </c>
      <c r="G2" s="2">
        <v>5</v>
      </c>
      <c r="H2" s="2">
        <v>5</v>
      </c>
      <c r="I2" s="2">
        <v>5</v>
      </c>
      <c r="J2" s="2">
        <v>15</v>
      </c>
      <c r="K2" s="2">
        <v>5</v>
      </c>
      <c r="L2" s="2">
        <v>5</v>
      </c>
      <c r="M2" s="2">
        <v>5</v>
      </c>
      <c r="N2" s="2">
        <v>5</v>
      </c>
      <c r="O2" s="2">
        <v>5</v>
      </c>
      <c r="P2" s="2">
        <v>5</v>
      </c>
      <c r="Q2" s="2">
        <v>5</v>
      </c>
      <c r="R2" s="2">
        <v>5</v>
      </c>
      <c r="S2" s="2">
        <v>5</v>
      </c>
      <c r="T2" s="2">
        <v>5</v>
      </c>
      <c r="U2" s="2">
        <v>5</v>
      </c>
    </row>
    <row r="3" spans="1:21" x14ac:dyDescent="0.25">
      <c r="A3" s="2" t="s">
        <v>48</v>
      </c>
      <c r="B3" s="5"/>
      <c r="C3" s="48">
        <f t="shared" ref="C3:C13" si="0">SUM(D3:U3)</f>
        <v>80</v>
      </c>
      <c r="D3" s="2">
        <v>5</v>
      </c>
      <c r="E3" s="2">
        <v>3</v>
      </c>
      <c r="F3" s="2">
        <v>5</v>
      </c>
      <c r="G3" s="2">
        <v>5</v>
      </c>
      <c r="H3" s="2">
        <v>5</v>
      </c>
      <c r="I3" s="2">
        <v>2</v>
      </c>
      <c r="J3" s="2">
        <v>11</v>
      </c>
      <c r="K3" s="2">
        <v>0</v>
      </c>
      <c r="L3" s="2">
        <v>5</v>
      </c>
      <c r="M3" s="2">
        <v>0</v>
      </c>
      <c r="N3" s="2">
        <v>5</v>
      </c>
      <c r="O3" s="2">
        <v>4</v>
      </c>
      <c r="P3" s="2">
        <v>5</v>
      </c>
      <c r="Q3" s="2">
        <v>5</v>
      </c>
      <c r="R3" s="2">
        <v>5</v>
      </c>
      <c r="S3" s="2">
        <v>5</v>
      </c>
      <c r="T3" s="2">
        <v>5</v>
      </c>
      <c r="U3" s="2">
        <v>5</v>
      </c>
    </row>
    <row r="4" spans="1:21" x14ac:dyDescent="0.25">
      <c r="A4" s="2" t="s">
        <v>48</v>
      </c>
      <c r="B4" s="5"/>
      <c r="C4" s="48">
        <f t="shared" si="0"/>
        <v>80</v>
      </c>
      <c r="D4" s="2">
        <v>5</v>
      </c>
      <c r="E4" s="2">
        <v>3</v>
      </c>
      <c r="F4" s="2">
        <v>5</v>
      </c>
      <c r="G4" s="2">
        <v>5</v>
      </c>
      <c r="H4" s="2">
        <v>5</v>
      </c>
      <c r="I4" s="2">
        <v>5</v>
      </c>
      <c r="J4" s="2">
        <v>13</v>
      </c>
      <c r="K4" s="2">
        <v>0</v>
      </c>
      <c r="L4" s="2">
        <v>0</v>
      </c>
      <c r="M4" s="2">
        <v>5</v>
      </c>
      <c r="N4" s="2">
        <v>0</v>
      </c>
      <c r="O4" s="2">
        <v>5</v>
      </c>
      <c r="P4" s="2">
        <v>5</v>
      </c>
      <c r="Q4" s="2">
        <v>5</v>
      </c>
      <c r="R4" s="2">
        <v>5</v>
      </c>
      <c r="S4" s="2">
        <v>4</v>
      </c>
      <c r="T4" s="2">
        <v>5</v>
      </c>
      <c r="U4" s="2">
        <v>5</v>
      </c>
    </row>
    <row r="5" spans="1:21" x14ac:dyDescent="0.25">
      <c r="A5" s="2" t="s">
        <v>48</v>
      </c>
      <c r="B5" s="5"/>
      <c r="C5" s="48">
        <f t="shared" si="0"/>
        <v>92</v>
      </c>
      <c r="D5" s="2">
        <v>5</v>
      </c>
      <c r="E5" s="2">
        <v>3</v>
      </c>
      <c r="F5" s="2">
        <v>5</v>
      </c>
      <c r="G5" s="2">
        <v>5</v>
      </c>
      <c r="H5" s="2">
        <v>5</v>
      </c>
      <c r="I5" s="2">
        <v>5</v>
      </c>
      <c r="J5" s="2">
        <v>11</v>
      </c>
      <c r="K5" s="2">
        <v>5</v>
      </c>
      <c r="L5" s="2">
        <v>5</v>
      </c>
      <c r="M5" s="2">
        <v>5</v>
      </c>
      <c r="N5" s="2">
        <v>5</v>
      </c>
      <c r="O5" s="2">
        <v>4</v>
      </c>
      <c r="P5" s="2">
        <v>5</v>
      </c>
      <c r="Q5" s="2">
        <v>5</v>
      </c>
      <c r="R5" s="2">
        <v>5</v>
      </c>
      <c r="S5" s="2">
        <v>5</v>
      </c>
      <c r="T5" s="2">
        <v>5</v>
      </c>
      <c r="U5" s="2">
        <v>4</v>
      </c>
    </row>
    <row r="6" spans="1:21" x14ac:dyDescent="0.25">
      <c r="A6" s="2" t="s">
        <v>48</v>
      </c>
      <c r="B6" s="5"/>
      <c r="C6" s="48">
        <f t="shared" si="0"/>
        <v>78</v>
      </c>
      <c r="D6" s="2">
        <v>0</v>
      </c>
      <c r="E6" s="2">
        <v>2</v>
      </c>
      <c r="F6" s="2">
        <v>5</v>
      </c>
      <c r="G6" s="2">
        <v>5</v>
      </c>
      <c r="H6" s="2">
        <v>5</v>
      </c>
      <c r="I6" s="2">
        <v>4</v>
      </c>
      <c r="J6" s="2">
        <v>12</v>
      </c>
      <c r="K6" s="2">
        <v>0</v>
      </c>
      <c r="L6" s="2">
        <v>0</v>
      </c>
      <c r="M6" s="2">
        <v>5</v>
      </c>
      <c r="N6" s="2">
        <v>5</v>
      </c>
      <c r="O6" s="2">
        <v>5</v>
      </c>
      <c r="P6" s="2">
        <v>5</v>
      </c>
      <c r="Q6" s="2">
        <v>5</v>
      </c>
      <c r="R6" s="2">
        <v>5</v>
      </c>
      <c r="S6" s="2">
        <v>5</v>
      </c>
      <c r="T6" s="2">
        <v>5</v>
      </c>
      <c r="U6" s="2">
        <v>5</v>
      </c>
    </row>
    <row r="7" spans="1:21" x14ac:dyDescent="0.25">
      <c r="A7" s="2" t="s">
        <v>48</v>
      </c>
      <c r="B7" s="5"/>
      <c r="C7" s="48">
        <f t="shared" si="0"/>
        <v>81</v>
      </c>
      <c r="D7" s="2">
        <v>5</v>
      </c>
      <c r="E7" s="2">
        <v>2</v>
      </c>
      <c r="F7" s="2">
        <v>5</v>
      </c>
      <c r="G7" s="2">
        <v>5</v>
      </c>
      <c r="H7" s="2">
        <v>5</v>
      </c>
      <c r="I7" s="2">
        <v>5</v>
      </c>
      <c r="J7" s="2">
        <v>13</v>
      </c>
      <c r="K7" s="2">
        <v>0</v>
      </c>
      <c r="L7" s="2">
        <v>0</v>
      </c>
      <c r="M7" s="2">
        <v>5</v>
      </c>
      <c r="N7" s="2">
        <v>5</v>
      </c>
      <c r="O7" s="2">
        <v>5</v>
      </c>
      <c r="P7" s="2">
        <v>5</v>
      </c>
      <c r="Q7" s="2">
        <v>5</v>
      </c>
      <c r="R7" s="2">
        <v>5</v>
      </c>
      <c r="S7" s="2">
        <v>5</v>
      </c>
      <c r="T7" s="2">
        <v>3</v>
      </c>
      <c r="U7" s="2">
        <v>3</v>
      </c>
    </row>
    <row r="8" spans="1:21" x14ac:dyDescent="0.25">
      <c r="A8" s="2" t="s">
        <v>48</v>
      </c>
      <c r="B8" s="5"/>
      <c r="C8" s="48">
        <f t="shared" si="0"/>
        <v>80.5</v>
      </c>
      <c r="D8" s="2">
        <v>2.5</v>
      </c>
      <c r="E8" s="2">
        <v>4</v>
      </c>
      <c r="F8" s="2">
        <v>5</v>
      </c>
      <c r="G8" s="2">
        <v>5</v>
      </c>
      <c r="H8" s="2">
        <v>5</v>
      </c>
      <c r="I8" s="2">
        <v>5</v>
      </c>
      <c r="J8" s="2">
        <v>7</v>
      </c>
      <c r="K8" s="2">
        <v>5</v>
      </c>
      <c r="L8" s="2">
        <v>5</v>
      </c>
      <c r="M8" s="2">
        <v>5</v>
      </c>
      <c r="N8" s="2">
        <v>0</v>
      </c>
      <c r="O8" s="2">
        <v>5</v>
      </c>
      <c r="P8" s="2">
        <v>5</v>
      </c>
      <c r="Q8" s="2">
        <v>5</v>
      </c>
      <c r="R8" s="2">
        <v>5</v>
      </c>
      <c r="S8" s="2">
        <v>5</v>
      </c>
      <c r="T8" s="2">
        <v>4</v>
      </c>
      <c r="U8" s="2">
        <v>3</v>
      </c>
    </row>
    <row r="9" spans="1:21" x14ac:dyDescent="0.25">
      <c r="A9" s="2" t="s">
        <v>48</v>
      </c>
      <c r="B9" s="5"/>
      <c r="C9" s="48">
        <f t="shared" si="0"/>
        <v>65</v>
      </c>
      <c r="D9" s="2">
        <v>5</v>
      </c>
      <c r="E9" s="2">
        <v>4</v>
      </c>
      <c r="F9" s="2">
        <v>5</v>
      </c>
      <c r="G9" s="2">
        <v>4</v>
      </c>
      <c r="H9" s="2">
        <v>5</v>
      </c>
      <c r="I9" s="2">
        <v>4</v>
      </c>
      <c r="J9" s="2">
        <v>12</v>
      </c>
      <c r="K9" s="2">
        <v>0</v>
      </c>
      <c r="L9" s="2">
        <v>0</v>
      </c>
      <c r="M9" s="2">
        <v>0</v>
      </c>
      <c r="N9" s="2">
        <v>5</v>
      </c>
      <c r="O9" s="2">
        <v>1</v>
      </c>
      <c r="P9" s="2">
        <v>0</v>
      </c>
      <c r="Q9" s="2">
        <v>5</v>
      </c>
      <c r="R9" s="2">
        <v>5</v>
      </c>
      <c r="S9" s="2">
        <v>5</v>
      </c>
      <c r="T9" s="2">
        <v>4</v>
      </c>
      <c r="U9" s="2">
        <v>1</v>
      </c>
    </row>
    <row r="10" spans="1:21" x14ac:dyDescent="0.25">
      <c r="A10" s="2" t="s">
        <v>48</v>
      </c>
      <c r="B10" s="5"/>
      <c r="C10" s="48">
        <f t="shared" si="0"/>
        <v>86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15</v>
      </c>
      <c r="K10" s="2">
        <v>5</v>
      </c>
      <c r="L10" s="2">
        <v>0</v>
      </c>
      <c r="M10" s="2">
        <v>5</v>
      </c>
      <c r="N10" s="2">
        <v>0</v>
      </c>
      <c r="O10" s="2">
        <v>5</v>
      </c>
      <c r="P10" s="2">
        <v>5</v>
      </c>
      <c r="Q10" s="2">
        <v>5</v>
      </c>
      <c r="R10" s="2">
        <v>5</v>
      </c>
      <c r="S10" s="2">
        <v>5</v>
      </c>
      <c r="T10" s="2">
        <v>4</v>
      </c>
      <c r="U10" s="2">
        <v>4</v>
      </c>
    </row>
    <row r="11" spans="1:21" x14ac:dyDescent="0.25">
      <c r="A11" s="2" t="s">
        <v>48</v>
      </c>
      <c r="B11" s="5"/>
      <c r="C11" s="48">
        <f t="shared" si="0"/>
        <v>73.5</v>
      </c>
      <c r="D11" s="2">
        <v>2.5</v>
      </c>
      <c r="E11" s="2">
        <v>3</v>
      </c>
      <c r="F11" s="2">
        <v>5</v>
      </c>
      <c r="G11" s="2">
        <v>4</v>
      </c>
      <c r="H11" s="2">
        <v>5</v>
      </c>
      <c r="I11" s="2">
        <v>4</v>
      </c>
      <c r="J11" s="2">
        <v>10</v>
      </c>
      <c r="K11" s="2">
        <v>0</v>
      </c>
      <c r="L11" s="2">
        <v>0</v>
      </c>
      <c r="M11" s="2">
        <v>5</v>
      </c>
      <c r="N11" s="2">
        <v>5</v>
      </c>
      <c r="O11" s="2">
        <v>5</v>
      </c>
      <c r="P11" s="2">
        <v>5</v>
      </c>
      <c r="Q11" s="2">
        <v>5</v>
      </c>
      <c r="R11" s="2">
        <v>5</v>
      </c>
      <c r="S11" s="2">
        <v>5</v>
      </c>
      <c r="T11" s="2">
        <v>4</v>
      </c>
      <c r="U11" s="2">
        <v>1</v>
      </c>
    </row>
    <row r="12" spans="1:21" x14ac:dyDescent="0.25">
      <c r="A12" s="2" t="s">
        <v>48</v>
      </c>
      <c r="B12" s="5"/>
      <c r="C12" s="48">
        <f t="shared" si="0"/>
        <v>63.5</v>
      </c>
      <c r="D12" s="2">
        <v>2.5</v>
      </c>
      <c r="E12" s="2">
        <v>1</v>
      </c>
      <c r="F12" s="2">
        <v>5</v>
      </c>
      <c r="G12" s="2">
        <v>5</v>
      </c>
      <c r="H12" s="2">
        <v>5</v>
      </c>
      <c r="I12" s="2">
        <v>4</v>
      </c>
      <c r="J12" s="2">
        <v>8</v>
      </c>
      <c r="K12" s="2">
        <v>5</v>
      </c>
      <c r="L12" s="2">
        <v>0</v>
      </c>
      <c r="M12" s="2">
        <v>0</v>
      </c>
      <c r="N12" s="2">
        <v>0</v>
      </c>
      <c r="O12" s="2">
        <v>4</v>
      </c>
      <c r="P12" s="2">
        <v>0</v>
      </c>
      <c r="Q12" s="2">
        <v>5</v>
      </c>
      <c r="R12" s="2">
        <v>5</v>
      </c>
      <c r="S12" s="2">
        <v>5</v>
      </c>
      <c r="T12" s="2">
        <v>4</v>
      </c>
      <c r="U12" s="2">
        <v>5</v>
      </c>
    </row>
    <row r="13" spans="1:21" x14ac:dyDescent="0.25">
      <c r="A13" s="2" t="s">
        <v>48</v>
      </c>
      <c r="B13" s="5"/>
      <c r="C13" s="48">
        <f t="shared" si="0"/>
        <v>76</v>
      </c>
      <c r="D13" s="2">
        <v>5</v>
      </c>
      <c r="E13" s="2">
        <v>1</v>
      </c>
      <c r="F13" s="2">
        <v>5</v>
      </c>
      <c r="G13" s="2">
        <v>5</v>
      </c>
      <c r="H13" s="2">
        <v>5</v>
      </c>
      <c r="I13" s="2">
        <v>5</v>
      </c>
      <c r="J13" s="2">
        <v>11</v>
      </c>
      <c r="K13" s="2">
        <v>0</v>
      </c>
      <c r="L13" s="2">
        <v>5</v>
      </c>
      <c r="M13" s="2">
        <v>5</v>
      </c>
      <c r="N13" s="2">
        <v>0</v>
      </c>
      <c r="O13" s="2">
        <v>0</v>
      </c>
      <c r="P13" s="2">
        <v>5</v>
      </c>
      <c r="Q13" s="2">
        <v>5</v>
      </c>
      <c r="R13" s="2">
        <v>5</v>
      </c>
      <c r="S13" s="2">
        <v>5</v>
      </c>
      <c r="T13" s="2">
        <v>5</v>
      </c>
      <c r="U13" s="2">
        <v>4</v>
      </c>
    </row>
    <row r="14" spans="1:21" x14ac:dyDescent="0.25">
      <c r="A14" s="10"/>
      <c r="B14" s="10"/>
      <c r="C14" s="51"/>
      <c r="D14" s="51"/>
      <c r="E14" s="51"/>
      <c r="F14" s="51"/>
      <c r="G14" s="51"/>
      <c r="H14" s="51"/>
    </row>
    <row r="15" spans="1:21" x14ac:dyDescent="0.25">
      <c r="A15" s="51"/>
      <c r="B15" s="51"/>
      <c r="C15" s="51"/>
      <c r="D15" s="51"/>
      <c r="E15" s="51"/>
      <c r="F15" s="51"/>
      <c r="G15" s="51"/>
      <c r="H15" s="51"/>
    </row>
    <row r="16" spans="1:21" ht="47.25" x14ac:dyDescent="0.25">
      <c r="A16" s="34" t="s">
        <v>81</v>
      </c>
      <c r="B16" s="51"/>
      <c r="C16" s="51"/>
      <c r="D16" s="51"/>
      <c r="E16" s="51"/>
      <c r="F16" s="51"/>
      <c r="G16" s="51"/>
      <c r="H16" s="51"/>
    </row>
    <row r="17" spans="1:8" x14ac:dyDescent="0.25">
      <c r="A17" s="53"/>
      <c r="B17" s="10"/>
      <c r="C17" s="10"/>
      <c r="D17" s="10"/>
      <c r="E17" s="10"/>
      <c r="F17" s="51"/>
      <c r="G17" s="51"/>
      <c r="H17" s="51"/>
    </row>
    <row r="18" spans="1:8" x14ac:dyDescent="0.25">
      <c r="A18" s="10"/>
      <c r="B18" s="10"/>
      <c r="C18" s="10"/>
      <c r="D18" s="10"/>
      <c r="E18" s="10"/>
      <c r="F18" s="51"/>
      <c r="G18" s="51"/>
      <c r="H18" s="51"/>
    </row>
    <row r="19" spans="1:8" x14ac:dyDescent="0.25">
      <c r="A19" s="10"/>
      <c r="B19" s="10"/>
      <c r="C19" s="10"/>
      <c r="D19" s="10"/>
      <c r="E19" s="10"/>
      <c r="F19" s="51"/>
      <c r="G19" s="51"/>
      <c r="H19" s="51"/>
    </row>
    <row r="20" spans="1:8" x14ac:dyDescent="0.25">
      <c r="A20" s="10"/>
      <c r="B20" s="10"/>
      <c r="C20" s="10"/>
      <c r="D20" s="10"/>
      <c r="E20" s="10"/>
      <c r="F20" s="51"/>
      <c r="G20" s="51"/>
      <c r="H20" s="51"/>
    </row>
    <row r="21" spans="1:8" x14ac:dyDescent="0.25">
      <c r="A21" s="10"/>
      <c r="B21" s="10"/>
      <c r="C21" s="10"/>
      <c r="D21" s="10"/>
      <c r="E21" s="10"/>
      <c r="F21" s="51"/>
      <c r="G21" s="51"/>
      <c r="H21" s="51"/>
    </row>
    <row r="22" spans="1:8" x14ac:dyDescent="0.25">
      <c r="A22" s="10"/>
      <c r="B22" s="10"/>
      <c r="C22" s="10"/>
      <c r="D22" s="10"/>
      <c r="E22" s="10"/>
      <c r="F22" s="51"/>
      <c r="G22" s="51"/>
      <c r="H22" s="51"/>
    </row>
    <row r="23" spans="1:8" x14ac:dyDescent="0.25">
      <c r="A23" s="10"/>
      <c r="B23" s="10"/>
      <c r="C23" s="10"/>
      <c r="D23" s="10"/>
      <c r="E23" s="10"/>
      <c r="F23" s="51"/>
      <c r="G23" s="51"/>
      <c r="H23" s="51"/>
    </row>
    <row r="24" spans="1:8" x14ac:dyDescent="0.25">
      <c r="A24" s="10"/>
      <c r="B24" s="10"/>
      <c r="C24" s="10"/>
      <c r="D24" s="10"/>
      <c r="E24" s="10"/>
      <c r="F24" s="51"/>
      <c r="G24" s="51"/>
      <c r="H24" s="51"/>
    </row>
    <row r="25" spans="1:8" x14ac:dyDescent="0.25">
      <c r="A25" s="51"/>
      <c r="B25" s="51"/>
      <c r="C25" s="51"/>
      <c r="D25" s="51"/>
      <c r="E25" s="51"/>
      <c r="F25" s="51"/>
      <c r="G25" s="51"/>
      <c r="H25" s="51"/>
    </row>
    <row r="26" spans="1:8" x14ac:dyDescent="0.25">
      <c r="A26" s="9"/>
      <c r="B26" s="9"/>
      <c r="C26" s="52"/>
      <c r="D26" s="52"/>
      <c r="E26" s="52"/>
      <c r="F26" s="52"/>
      <c r="G26" s="52"/>
      <c r="H26" s="51"/>
    </row>
    <row r="27" spans="1:8" x14ac:dyDescent="0.25">
      <c r="A27" s="10"/>
      <c r="B27" s="10"/>
      <c r="C27" s="51"/>
      <c r="D27" s="51"/>
      <c r="E27" s="51"/>
      <c r="F27" s="51"/>
      <c r="G27" s="51"/>
      <c r="H27" s="51"/>
    </row>
    <row r="28" spans="1:8" x14ac:dyDescent="0.25">
      <c r="A28" s="10"/>
      <c r="B28" s="10"/>
      <c r="C28" s="51"/>
      <c r="D28" s="51"/>
      <c r="E28" s="51"/>
      <c r="F28" s="51"/>
      <c r="G28" s="51"/>
      <c r="H28" s="51"/>
    </row>
    <row r="29" spans="1:8" x14ac:dyDescent="0.25">
      <c r="A29" s="10"/>
      <c r="B29" s="10"/>
      <c r="C29" s="51"/>
      <c r="D29" s="51"/>
      <c r="E29" s="51"/>
      <c r="F29" s="51"/>
      <c r="G29" s="51"/>
      <c r="H29" s="51"/>
    </row>
    <row r="30" spans="1:8" x14ac:dyDescent="0.25">
      <c r="A30" s="10"/>
      <c r="B30" s="10"/>
      <c r="C30" s="51"/>
      <c r="D30" s="51"/>
      <c r="E30" s="51"/>
      <c r="F30" s="51"/>
      <c r="G30" s="51"/>
      <c r="H30" s="51"/>
    </row>
    <row r="31" spans="1:8" x14ac:dyDescent="0.25">
      <c r="A31" s="10"/>
      <c r="B31" s="10"/>
      <c r="C31" s="51"/>
      <c r="D31" s="51"/>
      <c r="E31" s="51"/>
      <c r="F31" s="51"/>
      <c r="G31" s="51"/>
      <c r="H31" s="51"/>
    </row>
    <row r="32" spans="1:8" x14ac:dyDescent="0.25">
      <c r="A32" s="10"/>
      <c r="B32" s="10"/>
      <c r="C32" s="51"/>
      <c r="D32" s="51"/>
      <c r="E32" s="51"/>
      <c r="F32" s="51"/>
      <c r="G32" s="51"/>
      <c r="H32" s="51"/>
    </row>
    <row r="33" spans="1:8" x14ac:dyDescent="0.25">
      <c r="A33" s="10"/>
      <c r="B33" s="10"/>
      <c r="C33" s="51"/>
      <c r="D33" s="51"/>
      <c r="E33" s="51"/>
      <c r="F33" s="51"/>
      <c r="G33" s="51"/>
      <c r="H33" s="51"/>
    </row>
    <row r="34" spans="1:8" x14ac:dyDescent="0.25">
      <c r="A34" s="10"/>
      <c r="B34" s="10"/>
      <c r="C34" s="51"/>
      <c r="D34" s="51"/>
      <c r="E34" s="51"/>
      <c r="F34" s="51"/>
      <c r="G34" s="51"/>
      <c r="H34" s="51"/>
    </row>
    <row r="35" spans="1:8" x14ac:dyDescent="0.25">
      <c r="A35" s="10"/>
      <c r="B35" s="10"/>
      <c r="C35" s="51"/>
      <c r="D35" s="51"/>
      <c r="E35" s="51"/>
      <c r="F35" s="51"/>
      <c r="G35" s="51"/>
      <c r="H35" s="51"/>
    </row>
    <row r="36" spans="1:8" x14ac:dyDescent="0.25">
      <c r="A36" s="10"/>
      <c r="B36" s="10"/>
      <c r="C36" s="51"/>
      <c r="D36" s="51"/>
      <c r="E36" s="51"/>
      <c r="F36" s="51"/>
      <c r="G36" s="51"/>
      <c r="H36" s="51"/>
    </row>
    <row r="37" spans="1:8" x14ac:dyDescent="0.25">
      <c r="A37" s="10"/>
      <c r="B37" s="10"/>
      <c r="C37" s="51"/>
      <c r="D37" s="51"/>
      <c r="E37" s="51"/>
      <c r="F37" s="51"/>
      <c r="G37" s="51"/>
      <c r="H37" s="51"/>
    </row>
    <row r="38" spans="1:8" x14ac:dyDescent="0.25">
      <c r="A38" s="10"/>
      <c r="B38" s="10"/>
      <c r="C38" s="51"/>
      <c r="D38" s="51"/>
      <c r="E38" s="51"/>
      <c r="F38" s="51"/>
      <c r="G38" s="51"/>
      <c r="H38" s="51"/>
    </row>
    <row r="39" spans="1:8" x14ac:dyDescent="0.25">
      <c r="A39" s="51"/>
      <c r="B39" s="51"/>
      <c r="C39" s="51"/>
      <c r="D39" s="51"/>
      <c r="E39" s="51"/>
      <c r="F39" s="51"/>
      <c r="G39" s="51"/>
      <c r="H39" s="51"/>
    </row>
    <row r="40" spans="1:8" x14ac:dyDescent="0.25">
      <c r="A40" s="51"/>
      <c r="B40" s="51"/>
      <c r="C40" s="51"/>
      <c r="D40" s="51"/>
      <c r="E40" s="51"/>
      <c r="F40" s="51"/>
      <c r="G40" s="51"/>
      <c r="H40" s="51"/>
    </row>
  </sheetData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GRADE</vt:lpstr>
      <vt:lpstr>Homework 1-6</vt:lpstr>
      <vt:lpstr>Exam 1</vt:lpstr>
      <vt:lpstr>Exam 2</vt:lpstr>
      <vt:lpstr>Attendance Participation</vt:lpstr>
      <vt:lpstr>Peer Assessment</vt:lpstr>
      <vt:lpstr>Final Exam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Laurene Petitjean</dc:creator>
  <cp:keywords/>
  <dc:description/>
  <cp:lastModifiedBy>Chapman, Kimberly</cp:lastModifiedBy>
  <cp:revision/>
  <dcterms:created xsi:type="dcterms:W3CDTF">2016-03-07T16:27:58Z</dcterms:created>
  <dcterms:modified xsi:type="dcterms:W3CDTF">2019-01-31T19:46:18Z</dcterms:modified>
  <cp:category/>
  <cp:contentStatus/>
</cp:coreProperties>
</file>